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/>
  <mc:AlternateContent xmlns:mc="http://schemas.openxmlformats.org/markup-compatibility/2006">
    <mc:Choice Requires="x15">
      <x15ac:absPath xmlns:x15ac="http://schemas.microsoft.com/office/spreadsheetml/2010/11/ac" url="/Users/winja/Desktop/"/>
    </mc:Choice>
  </mc:AlternateContent>
  <xr:revisionPtr revIDLastSave="0" documentId="13_ncr:1_{28B06FF2-4F05-7148-ACA4-9E1B5F5C039D}" xr6:coauthVersionLast="45" xr6:coauthVersionMax="45" xr10:uidLastSave="{00000000-0000-0000-0000-000000000000}"/>
  <bookViews>
    <workbookView xWindow="0" yWindow="460" windowWidth="33600" windowHeight="19160" tabRatio="835" xr2:uid="{00000000-000D-0000-FFFF-FFFF00000000}"/>
  </bookViews>
  <sheets>
    <sheet name="Zusammenfassung" sheetId="11" r:id="rId1"/>
    <sheet name="WertherBorgholzhausen" sheetId="1" r:id="rId2"/>
    <sheet name="Harsewinkel " sheetId="8" r:id="rId3"/>
    <sheet name="Rietberg" sheetId="2" r:id="rId4"/>
    <sheet name="HesselteichLoxten 2" sheetId="10" r:id="rId5"/>
    <sheet name="Rheda" sheetId="5" r:id="rId6"/>
    <sheet name="Wiedenrbück 2" sheetId="7" r:id="rId7"/>
    <sheet name="BoDiVer 3" sheetId="15" r:id="rId8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3" i="7" l="1"/>
  <c r="R9" i="7"/>
  <c r="R7" i="7"/>
  <c r="O13" i="7"/>
  <c r="O12" i="7"/>
  <c r="O9" i="7"/>
  <c r="O6" i="7"/>
  <c r="R7" i="5"/>
  <c r="H10" i="5"/>
  <c r="K10" i="5"/>
  <c r="N10" i="5"/>
  <c r="Q10" i="5"/>
  <c r="T10" i="5"/>
  <c r="R8" i="10"/>
  <c r="R6" i="10"/>
  <c r="R5" i="10"/>
  <c r="O10" i="10"/>
  <c r="O9" i="10"/>
  <c r="O8" i="10"/>
  <c r="O7" i="10"/>
  <c r="O6" i="10"/>
  <c r="R11" i="2"/>
  <c r="R10" i="2"/>
  <c r="O11" i="2"/>
  <c r="O10" i="2"/>
  <c r="R6" i="8"/>
  <c r="R5" i="8"/>
  <c r="O5" i="8"/>
  <c r="R6" i="1"/>
  <c r="R5" i="1"/>
  <c r="O15" i="1"/>
  <c r="H10" i="1"/>
  <c r="K10" i="1"/>
  <c r="N10" i="1"/>
  <c r="Q10" i="1"/>
  <c r="T10" i="1"/>
  <c r="H11" i="1"/>
  <c r="K11" i="1"/>
  <c r="N11" i="1"/>
  <c r="Q11" i="1"/>
  <c r="T11" i="1"/>
  <c r="F2" i="15"/>
  <c r="X20" i="15"/>
  <c r="F5" i="15"/>
  <c r="E5" i="15"/>
  <c r="H5" i="15"/>
  <c r="I5" i="15"/>
  <c r="K5" i="15"/>
  <c r="L5" i="15"/>
  <c r="N5" i="15"/>
  <c r="O5" i="15"/>
  <c r="Q5" i="15"/>
  <c r="R5" i="15"/>
  <c r="T5" i="15"/>
  <c r="U5" i="15"/>
  <c r="F6" i="15"/>
  <c r="E6" i="15"/>
  <c r="H6" i="15"/>
  <c r="I6" i="15"/>
  <c r="K6" i="15"/>
  <c r="L6" i="15"/>
  <c r="N6" i="15"/>
  <c r="O6" i="15"/>
  <c r="Q6" i="15"/>
  <c r="R6" i="15"/>
  <c r="T6" i="15"/>
  <c r="U6" i="15"/>
  <c r="F7" i="15"/>
  <c r="E7" i="15"/>
  <c r="H7" i="15"/>
  <c r="I7" i="15"/>
  <c r="K7" i="15"/>
  <c r="L7" i="15"/>
  <c r="N7" i="15"/>
  <c r="O7" i="15"/>
  <c r="Q7" i="15"/>
  <c r="R7" i="15"/>
  <c r="T7" i="15"/>
  <c r="U7" i="15"/>
  <c r="F8" i="15"/>
  <c r="E8" i="15"/>
  <c r="H8" i="15"/>
  <c r="I8" i="15"/>
  <c r="K8" i="15"/>
  <c r="L8" i="15"/>
  <c r="N8" i="15"/>
  <c r="O8" i="15"/>
  <c r="Q8" i="15"/>
  <c r="R8" i="15"/>
  <c r="T8" i="15"/>
  <c r="U8" i="15"/>
  <c r="F9" i="15"/>
  <c r="E9" i="15"/>
  <c r="H9" i="15"/>
  <c r="I9" i="15"/>
  <c r="K9" i="15"/>
  <c r="L9" i="15"/>
  <c r="N9" i="15"/>
  <c r="O9" i="15"/>
  <c r="Q9" i="15"/>
  <c r="R9" i="15"/>
  <c r="T9" i="15"/>
  <c r="U9" i="15"/>
  <c r="F10" i="15"/>
  <c r="E10" i="15"/>
  <c r="H10" i="15"/>
  <c r="I10" i="15"/>
  <c r="K10" i="15"/>
  <c r="L10" i="15"/>
  <c r="N10" i="15"/>
  <c r="O10" i="15"/>
  <c r="Q10" i="15"/>
  <c r="R10" i="15"/>
  <c r="T10" i="15"/>
  <c r="U10" i="15"/>
  <c r="I11" i="15"/>
  <c r="F11" i="15"/>
  <c r="F22" i="15"/>
  <c r="I22" i="15"/>
  <c r="L22" i="15"/>
  <c r="L11" i="15"/>
  <c r="L25" i="15"/>
  <c r="O22" i="15"/>
  <c r="O11" i="15"/>
  <c r="O25" i="15"/>
  <c r="R22" i="15"/>
  <c r="R11" i="15"/>
  <c r="R25" i="15"/>
  <c r="U22" i="15"/>
  <c r="U11" i="15"/>
  <c r="U25" i="15"/>
  <c r="P9" i="11"/>
  <c r="U22" i="5"/>
  <c r="E10" i="5"/>
  <c r="R22" i="5"/>
  <c r="O22" i="5"/>
  <c r="L22" i="5"/>
  <c r="I22" i="5"/>
  <c r="F22" i="5"/>
  <c r="U22" i="10"/>
  <c r="L22" i="10"/>
  <c r="E11" i="1"/>
  <c r="E10" i="1"/>
  <c r="E9" i="1"/>
  <c r="H9" i="1"/>
  <c r="K9" i="1"/>
  <c r="N9" i="1"/>
  <c r="Q9" i="1"/>
  <c r="T9" i="1"/>
  <c r="E8" i="1"/>
  <c r="H8" i="1"/>
  <c r="K8" i="1"/>
  <c r="N8" i="1"/>
  <c r="Q8" i="1"/>
  <c r="T8" i="1"/>
  <c r="E7" i="1"/>
  <c r="H7" i="1"/>
  <c r="K7" i="1"/>
  <c r="N7" i="1"/>
  <c r="Q7" i="1"/>
  <c r="T7" i="1"/>
  <c r="E6" i="1"/>
  <c r="H6" i="1"/>
  <c r="K6" i="1"/>
  <c r="N6" i="1"/>
  <c r="Q6" i="1"/>
  <c r="T6" i="1"/>
  <c r="E5" i="1"/>
  <c r="H5" i="1"/>
  <c r="K5" i="1"/>
  <c r="N5" i="1"/>
  <c r="Q5" i="1"/>
  <c r="T5" i="1"/>
  <c r="U11" i="5"/>
  <c r="E11" i="5"/>
  <c r="H11" i="5"/>
  <c r="K11" i="5"/>
  <c r="N11" i="5"/>
  <c r="Q11" i="5"/>
  <c r="T11" i="5"/>
  <c r="R11" i="5"/>
  <c r="O11" i="5"/>
  <c r="L11" i="5"/>
  <c r="I11" i="5"/>
  <c r="F11" i="5"/>
  <c r="O22" i="10"/>
  <c r="E11" i="15"/>
  <c r="H11" i="15"/>
  <c r="K11" i="15"/>
  <c r="N11" i="15"/>
  <c r="Q11" i="15"/>
  <c r="T11" i="15"/>
  <c r="F2" i="8"/>
  <c r="H11" i="8"/>
  <c r="K11" i="8"/>
  <c r="N11" i="8"/>
  <c r="Q11" i="8"/>
  <c r="T11" i="8"/>
  <c r="O22" i="2"/>
  <c r="U22" i="7"/>
  <c r="R22" i="7"/>
  <c r="O22" i="7"/>
  <c r="E5" i="7"/>
  <c r="H5" i="7"/>
  <c r="K5" i="7"/>
  <c r="N5" i="7"/>
  <c r="Q5" i="7"/>
  <c r="T5" i="7"/>
  <c r="E6" i="7"/>
  <c r="H6" i="7"/>
  <c r="K6" i="7"/>
  <c r="N6" i="7"/>
  <c r="Q6" i="7"/>
  <c r="T6" i="7"/>
  <c r="E7" i="7"/>
  <c r="H7" i="7"/>
  <c r="K7" i="7"/>
  <c r="N7" i="7"/>
  <c r="Q7" i="7"/>
  <c r="T7" i="7"/>
  <c r="E8" i="7"/>
  <c r="H8" i="7"/>
  <c r="K8" i="7"/>
  <c r="N8" i="7"/>
  <c r="Q8" i="7"/>
  <c r="T8" i="7"/>
  <c r="E9" i="7"/>
  <c r="H9" i="7"/>
  <c r="K9" i="7"/>
  <c r="N9" i="7"/>
  <c r="Q9" i="7"/>
  <c r="T9" i="7"/>
  <c r="E10" i="7"/>
  <c r="H10" i="7"/>
  <c r="K10" i="7"/>
  <c r="N10" i="7"/>
  <c r="Q10" i="7"/>
  <c r="T10" i="7"/>
  <c r="E11" i="7"/>
  <c r="H11" i="7"/>
  <c r="K11" i="7"/>
  <c r="N11" i="7"/>
  <c r="Q11" i="7"/>
  <c r="T11" i="7"/>
  <c r="X11" i="7"/>
  <c r="W11" i="7"/>
  <c r="X10" i="7"/>
  <c r="W10" i="7"/>
  <c r="X9" i="7"/>
  <c r="W9" i="7"/>
  <c r="X8" i="7"/>
  <c r="W8" i="7"/>
  <c r="X7" i="7"/>
  <c r="W7" i="7"/>
  <c r="X6" i="7"/>
  <c r="W6" i="7"/>
  <c r="X5" i="7"/>
  <c r="W5" i="7"/>
  <c r="H3" i="15"/>
  <c r="I22" i="7"/>
  <c r="E12" i="7"/>
  <c r="H12" i="7"/>
  <c r="K12" i="7"/>
  <c r="N12" i="7"/>
  <c r="Q12" i="7"/>
  <c r="T12" i="7"/>
  <c r="I22" i="10"/>
  <c r="F22" i="10"/>
  <c r="I22" i="2"/>
  <c r="F22" i="2"/>
  <c r="U22" i="8"/>
  <c r="R22" i="8"/>
  <c r="O22" i="8"/>
  <c r="L22" i="8"/>
  <c r="I22" i="8"/>
  <c r="F22" i="8"/>
  <c r="X12" i="15"/>
  <c r="X5" i="15"/>
  <c r="X6" i="15"/>
  <c r="X7" i="15"/>
  <c r="X10" i="15"/>
  <c r="X11" i="15"/>
  <c r="X13" i="15"/>
  <c r="X14" i="15"/>
  <c r="X15" i="15"/>
  <c r="X16" i="15"/>
  <c r="X17" i="15"/>
  <c r="X18" i="15"/>
  <c r="U19" i="15"/>
  <c r="R19" i="15"/>
  <c r="O19" i="15"/>
  <c r="L19" i="15"/>
  <c r="X12" i="7"/>
  <c r="X13" i="7"/>
  <c r="X14" i="7"/>
  <c r="X15" i="7"/>
  <c r="X16" i="7"/>
  <c r="X17" i="7"/>
  <c r="X18" i="7"/>
  <c r="X19" i="7"/>
  <c r="U19" i="7"/>
  <c r="R19" i="7"/>
  <c r="O19" i="7"/>
  <c r="L19" i="7"/>
  <c r="I19" i="7"/>
  <c r="F19" i="7"/>
  <c r="X11" i="5"/>
  <c r="X14" i="5"/>
  <c r="X13" i="5"/>
  <c r="X12" i="5"/>
  <c r="X5" i="5"/>
  <c r="X6" i="5"/>
  <c r="X7" i="5"/>
  <c r="X8" i="5"/>
  <c r="X9" i="5"/>
  <c r="X10" i="5"/>
  <c r="X15" i="5"/>
  <c r="X16" i="5"/>
  <c r="X17" i="5"/>
  <c r="X18" i="5"/>
  <c r="X19" i="5"/>
  <c r="U19" i="5"/>
  <c r="R19" i="5"/>
  <c r="O19" i="5"/>
  <c r="L19" i="5"/>
  <c r="I19" i="5"/>
  <c r="F19" i="5"/>
  <c r="X5" i="10"/>
  <c r="X6" i="10"/>
  <c r="X7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U19" i="10"/>
  <c r="R19" i="10"/>
  <c r="O19" i="10"/>
  <c r="L19" i="10"/>
  <c r="I19" i="10"/>
  <c r="F19" i="10"/>
  <c r="X5" i="2"/>
  <c r="X6" i="2"/>
  <c r="X7" i="2"/>
  <c r="X8" i="2"/>
  <c r="X9" i="2"/>
  <c r="X10" i="2"/>
  <c r="X12" i="2"/>
  <c r="X13" i="2"/>
  <c r="X14" i="2"/>
  <c r="X15" i="2"/>
  <c r="X11" i="2"/>
  <c r="X16" i="2"/>
  <c r="X17" i="2"/>
  <c r="X18" i="2"/>
  <c r="X19" i="2"/>
  <c r="U19" i="2"/>
  <c r="R19" i="2"/>
  <c r="O19" i="2"/>
  <c r="L19" i="2"/>
  <c r="I19" i="2"/>
  <c r="F19" i="2"/>
  <c r="X11" i="8"/>
  <c r="X5" i="8"/>
  <c r="X6" i="8"/>
  <c r="X7" i="8"/>
  <c r="X8" i="8"/>
  <c r="X9" i="8"/>
  <c r="X10" i="8"/>
  <c r="X12" i="8"/>
  <c r="X13" i="8"/>
  <c r="X14" i="8"/>
  <c r="X15" i="8"/>
  <c r="X16" i="8"/>
  <c r="X17" i="8"/>
  <c r="X18" i="8"/>
  <c r="X19" i="8"/>
  <c r="U19" i="8"/>
  <c r="R19" i="8"/>
  <c r="O19" i="8"/>
  <c r="L19" i="8"/>
  <c r="I19" i="8"/>
  <c r="F19" i="8"/>
  <c r="X5" i="1"/>
  <c r="X6" i="1"/>
  <c r="X8" i="1"/>
  <c r="X9" i="1"/>
  <c r="X10" i="1"/>
  <c r="X11" i="1"/>
  <c r="X12" i="1"/>
  <c r="X13" i="1"/>
  <c r="X7" i="1"/>
  <c r="X14" i="1"/>
  <c r="X15" i="1"/>
  <c r="X16" i="1"/>
  <c r="X17" i="1"/>
  <c r="X18" i="1"/>
  <c r="X19" i="1"/>
  <c r="U19" i="1"/>
  <c r="R19" i="1"/>
  <c r="O19" i="1"/>
  <c r="L19" i="1"/>
  <c r="I19" i="1"/>
  <c r="F19" i="1"/>
  <c r="I25" i="7"/>
  <c r="L25" i="7"/>
  <c r="O25" i="7"/>
  <c r="R25" i="7"/>
  <c r="U25" i="7"/>
  <c r="F25" i="7"/>
  <c r="X25" i="7"/>
  <c r="H1" i="7"/>
  <c r="F25" i="5"/>
  <c r="I25" i="5"/>
  <c r="L25" i="5"/>
  <c r="O25" i="5"/>
  <c r="R25" i="5"/>
  <c r="U25" i="5"/>
  <c r="X25" i="5"/>
  <c r="H1" i="5"/>
  <c r="F25" i="10"/>
  <c r="I25" i="10"/>
  <c r="L25" i="10"/>
  <c r="O25" i="10"/>
  <c r="R25" i="10"/>
  <c r="U25" i="10"/>
  <c r="X25" i="10"/>
  <c r="H1" i="10"/>
  <c r="F25" i="2"/>
  <c r="I25" i="2"/>
  <c r="L25" i="2"/>
  <c r="O25" i="2"/>
  <c r="R25" i="2"/>
  <c r="U25" i="2"/>
  <c r="X25" i="2"/>
  <c r="H1" i="2"/>
  <c r="F25" i="8"/>
  <c r="I25" i="8"/>
  <c r="L25" i="8"/>
  <c r="O25" i="8"/>
  <c r="R25" i="8"/>
  <c r="U25" i="8"/>
  <c r="X25" i="8"/>
  <c r="H1" i="8"/>
  <c r="F25" i="1"/>
  <c r="I25" i="1"/>
  <c r="L25" i="1"/>
  <c r="O25" i="1"/>
  <c r="R25" i="1"/>
  <c r="U25" i="1"/>
  <c r="X25" i="1"/>
  <c r="H1" i="1"/>
  <c r="E9" i="11"/>
  <c r="D9" i="11"/>
  <c r="A9" i="11"/>
  <c r="U23" i="15"/>
  <c r="R23" i="15"/>
  <c r="O23" i="15"/>
  <c r="L23" i="15"/>
  <c r="I23" i="15"/>
  <c r="F23" i="15"/>
  <c r="U20" i="15"/>
  <c r="R20" i="15"/>
  <c r="O20" i="15"/>
  <c r="L20" i="15"/>
  <c r="E18" i="15"/>
  <c r="H18" i="15"/>
  <c r="K18" i="15"/>
  <c r="N18" i="15"/>
  <c r="Q18" i="15"/>
  <c r="T18" i="15"/>
  <c r="W18" i="15"/>
  <c r="E17" i="15"/>
  <c r="H17" i="15"/>
  <c r="K17" i="15"/>
  <c r="N17" i="15"/>
  <c r="Q17" i="15"/>
  <c r="T17" i="15"/>
  <c r="W17" i="15"/>
  <c r="E16" i="15"/>
  <c r="H16" i="15"/>
  <c r="K16" i="15"/>
  <c r="N16" i="15"/>
  <c r="Q16" i="15"/>
  <c r="T16" i="15"/>
  <c r="W16" i="15"/>
  <c r="E15" i="15"/>
  <c r="H15" i="15"/>
  <c r="K15" i="15"/>
  <c r="N15" i="15"/>
  <c r="Q15" i="15"/>
  <c r="T15" i="15"/>
  <c r="W15" i="15"/>
  <c r="E14" i="15"/>
  <c r="H14" i="15"/>
  <c r="K14" i="15"/>
  <c r="N14" i="15"/>
  <c r="Q14" i="15"/>
  <c r="T14" i="15"/>
  <c r="W14" i="15"/>
  <c r="E13" i="15"/>
  <c r="H13" i="15"/>
  <c r="K13" i="15"/>
  <c r="N13" i="15"/>
  <c r="Q13" i="15"/>
  <c r="T13" i="15"/>
  <c r="W13" i="15"/>
  <c r="E12" i="15"/>
  <c r="H12" i="15"/>
  <c r="K12" i="15"/>
  <c r="N12" i="15"/>
  <c r="Q12" i="15"/>
  <c r="T12" i="15"/>
  <c r="W12" i="15"/>
  <c r="W11" i="15"/>
  <c r="W10" i="15"/>
  <c r="W9" i="15"/>
  <c r="W8" i="15"/>
  <c r="W7" i="15"/>
  <c r="W6" i="15"/>
  <c r="W5" i="15"/>
  <c r="T3" i="15"/>
  <c r="Q3" i="15"/>
  <c r="N3" i="15"/>
  <c r="K3" i="15"/>
  <c r="E3" i="15"/>
  <c r="H2" i="5"/>
  <c r="E4" i="11"/>
  <c r="E3" i="11"/>
  <c r="E5" i="11"/>
  <c r="E6" i="11"/>
  <c r="E7" i="11"/>
  <c r="E8" i="11"/>
  <c r="E15" i="11"/>
  <c r="D4" i="11"/>
  <c r="F2" i="1"/>
  <c r="D3" i="11"/>
  <c r="F2" i="2"/>
  <c r="D5" i="11"/>
  <c r="F2" i="10"/>
  <c r="D6" i="11"/>
  <c r="F2" i="5"/>
  <c r="D7" i="11"/>
  <c r="F2" i="7"/>
  <c r="D8" i="11"/>
  <c r="D15" i="11"/>
  <c r="W11" i="1"/>
  <c r="H2" i="7"/>
  <c r="H2" i="10"/>
  <c r="H2" i="2"/>
  <c r="H2" i="1"/>
  <c r="H2" i="8"/>
  <c r="X20" i="7"/>
  <c r="U20" i="7"/>
  <c r="R20" i="7"/>
  <c r="O20" i="7"/>
  <c r="L20" i="7"/>
  <c r="I20" i="7"/>
  <c r="F20" i="7"/>
  <c r="X20" i="5"/>
  <c r="U20" i="5"/>
  <c r="R20" i="5"/>
  <c r="O20" i="5"/>
  <c r="L20" i="5"/>
  <c r="I20" i="5"/>
  <c r="F20" i="5"/>
  <c r="X20" i="10"/>
  <c r="U20" i="10"/>
  <c r="R20" i="10"/>
  <c r="O20" i="10"/>
  <c r="L20" i="10"/>
  <c r="I20" i="10"/>
  <c r="F20" i="10"/>
  <c r="X20" i="2"/>
  <c r="U20" i="2"/>
  <c r="R20" i="2"/>
  <c r="O20" i="2"/>
  <c r="I20" i="2"/>
  <c r="F20" i="2"/>
  <c r="X20" i="1"/>
  <c r="U20" i="1"/>
  <c r="R20" i="1"/>
  <c r="O20" i="1"/>
  <c r="L20" i="1"/>
  <c r="I20" i="1"/>
  <c r="F20" i="1"/>
  <c r="X20" i="8"/>
  <c r="U20" i="8"/>
  <c r="R20" i="8"/>
  <c r="O20" i="8"/>
  <c r="L20" i="8"/>
  <c r="I20" i="8"/>
  <c r="F20" i="8"/>
  <c r="E18" i="7"/>
  <c r="H18" i="7"/>
  <c r="K18" i="7"/>
  <c r="N18" i="7"/>
  <c r="Q18" i="7"/>
  <c r="T18" i="7"/>
  <c r="W18" i="7"/>
  <c r="E17" i="7"/>
  <c r="H17" i="7"/>
  <c r="K17" i="7"/>
  <c r="N17" i="7"/>
  <c r="Q17" i="7"/>
  <c r="T17" i="7"/>
  <c r="W17" i="7"/>
  <c r="E16" i="7"/>
  <c r="H16" i="7"/>
  <c r="K16" i="7"/>
  <c r="N16" i="7"/>
  <c r="Q16" i="7"/>
  <c r="T16" i="7"/>
  <c r="W16" i="7"/>
  <c r="E15" i="7"/>
  <c r="H15" i="7"/>
  <c r="K15" i="7"/>
  <c r="N15" i="7"/>
  <c r="Q15" i="7"/>
  <c r="T15" i="7"/>
  <c r="W15" i="7"/>
  <c r="E14" i="7"/>
  <c r="H14" i="7"/>
  <c r="K14" i="7"/>
  <c r="N14" i="7"/>
  <c r="Q14" i="7"/>
  <c r="T14" i="7"/>
  <c r="W14" i="7"/>
  <c r="E13" i="7"/>
  <c r="H13" i="7"/>
  <c r="K13" i="7"/>
  <c r="N13" i="7"/>
  <c r="Q13" i="7"/>
  <c r="T13" i="7"/>
  <c r="W13" i="7"/>
  <c r="W12" i="7"/>
  <c r="E18" i="5"/>
  <c r="H18" i="5"/>
  <c r="K18" i="5"/>
  <c r="N18" i="5"/>
  <c r="Q18" i="5"/>
  <c r="T18" i="5"/>
  <c r="W18" i="5"/>
  <c r="E17" i="5"/>
  <c r="H17" i="5"/>
  <c r="K17" i="5"/>
  <c r="N17" i="5"/>
  <c r="Q17" i="5"/>
  <c r="T17" i="5"/>
  <c r="W17" i="5"/>
  <c r="E16" i="5"/>
  <c r="H16" i="5"/>
  <c r="K16" i="5"/>
  <c r="N16" i="5"/>
  <c r="Q16" i="5"/>
  <c r="T16" i="5"/>
  <c r="W16" i="5"/>
  <c r="E15" i="5"/>
  <c r="H15" i="5"/>
  <c r="K15" i="5"/>
  <c r="N15" i="5"/>
  <c r="Q15" i="5"/>
  <c r="T15" i="5"/>
  <c r="W15" i="5"/>
  <c r="E14" i="5"/>
  <c r="H14" i="5"/>
  <c r="K14" i="5"/>
  <c r="N14" i="5"/>
  <c r="Q14" i="5"/>
  <c r="T14" i="5"/>
  <c r="W14" i="5"/>
  <c r="E13" i="5"/>
  <c r="H13" i="5"/>
  <c r="K13" i="5"/>
  <c r="N13" i="5"/>
  <c r="Q13" i="5"/>
  <c r="T13" i="5"/>
  <c r="W13" i="5"/>
  <c r="E12" i="5"/>
  <c r="H12" i="5"/>
  <c r="K12" i="5"/>
  <c r="N12" i="5"/>
  <c r="Q12" i="5"/>
  <c r="T12" i="5"/>
  <c r="W12" i="5"/>
  <c r="W11" i="5"/>
  <c r="W10" i="5"/>
  <c r="E9" i="5"/>
  <c r="H9" i="5"/>
  <c r="K9" i="5"/>
  <c r="N9" i="5"/>
  <c r="Q9" i="5"/>
  <c r="T9" i="5"/>
  <c r="W9" i="5"/>
  <c r="E8" i="5"/>
  <c r="H8" i="5"/>
  <c r="K8" i="5"/>
  <c r="N8" i="5"/>
  <c r="Q8" i="5"/>
  <c r="T8" i="5"/>
  <c r="W8" i="5"/>
  <c r="E7" i="5"/>
  <c r="H7" i="5"/>
  <c r="K7" i="5"/>
  <c r="N7" i="5"/>
  <c r="Q7" i="5"/>
  <c r="T7" i="5"/>
  <c r="W7" i="5"/>
  <c r="E6" i="5"/>
  <c r="H6" i="5"/>
  <c r="K6" i="5"/>
  <c r="N6" i="5"/>
  <c r="Q6" i="5"/>
  <c r="T6" i="5"/>
  <c r="W6" i="5"/>
  <c r="E5" i="5"/>
  <c r="H5" i="5"/>
  <c r="K5" i="5"/>
  <c r="N5" i="5"/>
  <c r="Q5" i="5"/>
  <c r="T5" i="5"/>
  <c r="W5" i="5"/>
  <c r="E18" i="10"/>
  <c r="H18" i="10"/>
  <c r="K18" i="10"/>
  <c r="N18" i="10"/>
  <c r="Q18" i="10"/>
  <c r="T18" i="10"/>
  <c r="W18" i="10"/>
  <c r="E17" i="10"/>
  <c r="H17" i="10"/>
  <c r="K17" i="10"/>
  <c r="N17" i="10"/>
  <c r="Q17" i="10"/>
  <c r="T17" i="10"/>
  <c r="W17" i="10"/>
  <c r="E16" i="10"/>
  <c r="H16" i="10"/>
  <c r="K16" i="10"/>
  <c r="N16" i="10"/>
  <c r="Q16" i="10"/>
  <c r="T16" i="10"/>
  <c r="W16" i="10"/>
  <c r="E15" i="10"/>
  <c r="H15" i="10"/>
  <c r="K15" i="10"/>
  <c r="N15" i="10"/>
  <c r="Q15" i="10"/>
  <c r="T15" i="10"/>
  <c r="W15" i="10"/>
  <c r="E14" i="10"/>
  <c r="H14" i="10"/>
  <c r="K14" i="10"/>
  <c r="N14" i="10"/>
  <c r="Q14" i="10"/>
  <c r="T14" i="10"/>
  <c r="W14" i="10"/>
  <c r="E13" i="10"/>
  <c r="H13" i="10"/>
  <c r="K13" i="10"/>
  <c r="N13" i="10"/>
  <c r="Q13" i="10"/>
  <c r="T13" i="10"/>
  <c r="W13" i="10"/>
  <c r="E12" i="10"/>
  <c r="H12" i="10"/>
  <c r="K12" i="10"/>
  <c r="N12" i="10"/>
  <c r="Q12" i="10"/>
  <c r="T12" i="10"/>
  <c r="W12" i="10"/>
  <c r="E11" i="10"/>
  <c r="H11" i="10"/>
  <c r="K11" i="10"/>
  <c r="N11" i="10"/>
  <c r="Q11" i="10"/>
  <c r="T11" i="10"/>
  <c r="W11" i="10"/>
  <c r="E10" i="10"/>
  <c r="H10" i="10"/>
  <c r="K10" i="10"/>
  <c r="N10" i="10"/>
  <c r="Q10" i="10"/>
  <c r="T10" i="10"/>
  <c r="W10" i="10"/>
  <c r="E9" i="10"/>
  <c r="H9" i="10"/>
  <c r="K9" i="10"/>
  <c r="N9" i="10"/>
  <c r="Q9" i="10"/>
  <c r="T9" i="10"/>
  <c r="W9" i="10"/>
  <c r="E8" i="10"/>
  <c r="H8" i="10"/>
  <c r="K8" i="10"/>
  <c r="N8" i="10"/>
  <c r="Q8" i="10"/>
  <c r="T8" i="10"/>
  <c r="W8" i="10"/>
  <c r="E7" i="10"/>
  <c r="H7" i="10"/>
  <c r="K7" i="10"/>
  <c r="N7" i="10"/>
  <c r="Q7" i="10"/>
  <c r="T7" i="10"/>
  <c r="W7" i="10"/>
  <c r="E6" i="10"/>
  <c r="H6" i="10"/>
  <c r="K6" i="10"/>
  <c r="N6" i="10"/>
  <c r="Q6" i="10"/>
  <c r="T6" i="10"/>
  <c r="W6" i="10"/>
  <c r="E5" i="10"/>
  <c r="H5" i="10"/>
  <c r="K5" i="10"/>
  <c r="N5" i="10"/>
  <c r="Q5" i="10"/>
  <c r="T5" i="10"/>
  <c r="W5" i="10"/>
  <c r="E18" i="2"/>
  <c r="H18" i="2"/>
  <c r="K18" i="2"/>
  <c r="N18" i="2"/>
  <c r="Q18" i="2"/>
  <c r="T18" i="2"/>
  <c r="W18" i="2"/>
  <c r="E17" i="2"/>
  <c r="H17" i="2"/>
  <c r="K17" i="2"/>
  <c r="N17" i="2"/>
  <c r="Q17" i="2"/>
  <c r="T17" i="2"/>
  <c r="W17" i="2"/>
  <c r="E16" i="2"/>
  <c r="H16" i="2"/>
  <c r="K16" i="2"/>
  <c r="N16" i="2"/>
  <c r="Q16" i="2"/>
  <c r="T16" i="2"/>
  <c r="W16" i="2"/>
  <c r="E15" i="2"/>
  <c r="H15" i="2"/>
  <c r="K15" i="2"/>
  <c r="N15" i="2"/>
  <c r="Q15" i="2"/>
  <c r="T15" i="2"/>
  <c r="W15" i="2"/>
  <c r="E14" i="2"/>
  <c r="H14" i="2"/>
  <c r="K14" i="2"/>
  <c r="N14" i="2"/>
  <c r="Q14" i="2"/>
  <c r="T14" i="2"/>
  <c r="W14" i="2"/>
  <c r="E13" i="2"/>
  <c r="H13" i="2"/>
  <c r="K13" i="2"/>
  <c r="N13" i="2"/>
  <c r="Q13" i="2"/>
  <c r="T13" i="2"/>
  <c r="W13" i="2"/>
  <c r="E12" i="2"/>
  <c r="H12" i="2"/>
  <c r="K12" i="2"/>
  <c r="N12" i="2"/>
  <c r="Q12" i="2"/>
  <c r="T12" i="2"/>
  <c r="W12" i="2"/>
  <c r="E11" i="2"/>
  <c r="H11" i="2"/>
  <c r="K11" i="2"/>
  <c r="N11" i="2"/>
  <c r="Q11" i="2"/>
  <c r="T11" i="2"/>
  <c r="W11" i="2"/>
  <c r="E10" i="2"/>
  <c r="H10" i="2"/>
  <c r="K10" i="2"/>
  <c r="N10" i="2"/>
  <c r="Q10" i="2"/>
  <c r="T10" i="2"/>
  <c r="W10" i="2"/>
  <c r="E9" i="2"/>
  <c r="H9" i="2"/>
  <c r="K9" i="2"/>
  <c r="N9" i="2"/>
  <c r="Q9" i="2"/>
  <c r="T9" i="2"/>
  <c r="W9" i="2"/>
  <c r="E8" i="2"/>
  <c r="H8" i="2"/>
  <c r="K8" i="2"/>
  <c r="N8" i="2"/>
  <c r="Q8" i="2"/>
  <c r="T8" i="2"/>
  <c r="W8" i="2"/>
  <c r="E7" i="2"/>
  <c r="H7" i="2"/>
  <c r="K7" i="2"/>
  <c r="N7" i="2"/>
  <c r="Q7" i="2"/>
  <c r="T7" i="2"/>
  <c r="W7" i="2"/>
  <c r="E6" i="2"/>
  <c r="H6" i="2"/>
  <c r="K6" i="2"/>
  <c r="N6" i="2"/>
  <c r="Q6" i="2"/>
  <c r="T6" i="2"/>
  <c r="W6" i="2"/>
  <c r="E5" i="2"/>
  <c r="H5" i="2"/>
  <c r="K5" i="2"/>
  <c r="N5" i="2"/>
  <c r="Q5" i="2"/>
  <c r="T5" i="2"/>
  <c r="W5" i="2"/>
  <c r="E18" i="1"/>
  <c r="H18" i="1"/>
  <c r="K18" i="1"/>
  <c r="N18" i="1"/>
  <c r="Q18" i="1"/>
  <c r="T18" i="1"/>
  <c r="W18" i="1"/>
  <c r="E17" i="1"/>
  <c r="H17" i="1"/>
  <c r="K17" i="1"/>
  <c r="N17" i="1"/>
  <c r="Q17" i="1"/>
  <c r="T17" i="1"/>
  <c r="W17" i="1"/>
  <c r="E16" i="1"/>
  <c r="H16" i="1"/>
  <c r="K16" i="1"/>
  <c r="N16" i="1"/>
  <c r="Q16" i="1"/>
  <c r="T16" i="1"/>
  <c r="W16" i="1"/>
  <c r="E15" i="1"/>
  <c r="H15" i="1"/>
  <c r="K15" i="1"/>
  <c r="N15" i="1"/>
  <c r="Q15" i="1"/>
  <c r="T15" i="1"/>
  <c r="W15" i="1"/>
  <c r="E14" i="1"/>
  <c r="H14" i="1"/>
  <c r="K14" i="1"/>
  <c r="N14" i="1"/>
  <c r="Q14" i="1"/>
  <c r="T14" i="1"/>
  <c r="W14" i="1"/>
  <c r="E13" i="1"/>
  <c r="H13" i="1"/>
  <c r="K13" i="1"/>
  <c r="N13" i="1"/>
  <c r="Q13" i="1"/>
  <c r="T13" i="1"/>
  <c r="W13" i="1"/>
  <c r="E12" i="1"/>
  <c r="H12" i="1"/>
  <c r="K12" i="1"/>
  <c r="N12" i="1"/>
  <c r="Q12" i="1"/>
  <c r="T12" i="1"/>
  <c r="W12" i="1"/>
  <c r="W10" i="1"/>
  <c r="W9" i="1"/>
  <c r="W8" i="1"/>
  <c r="W7" i="1"/>
  <c r="W6" i="1"/>
  <c r="W5" i="1"/>
  <c r="E18" i="8"/>
  <c r="H18" i="8"/>
  <c r="K18" i="8"/>
  <c r="N18" i="8"/>
  <c r="Q18" i="8"/>
  <c r="T18" i="8"/>
  <c r="W18" i="8"/>
  <c r="E17" i="8"/>
  <c r="H17" i="8"/>
  <c r="K17" i="8"/>
  <c r="N17" i="8"/>
  <c r="Q17" i="8"/>
  <c r="T17" i="8"/>
  <c r="W17" i="8"/>
  <c r="E16" i="8"/>
  <c r="H16" i="8"/>
  <c r="K16" i="8"/>
  <c r="N16" i="8"/>
  <c r="Q16" i="8"/>
  <c r="T16" i="8"/>
  <c r="W16" i="8"/>
  <c r="E15" i="8"/>
  <c r="H15" i="8"/>
  <c r="K15" i="8"/>
  <c r="N15" i="8"/>
  <c r="Q15" i="8"/>
  <c r="T15" i="8"/>
  <c r="W15" i="8"/>
  <c r="E14" i="8"/>
  <c r="H14" i="8"/>
  <c r="K14" i="8"/>
  <c r="N14" i="8"/>
  <c r="Q14" i="8"/>
  <c r="T14" i="8"/>
  <c r="W14" i="8"/>
  <c r="E13" i="8"/>
  <c r="H13" i="8"/>
  <c r="K13" i="8"/>
  <c r="N13" i="8"/>
  <c r="Q13" i="8"/>
  <c r="T13" i="8"/>
  <c r="W13" i="8"/>
  <c r="H12" i="8"/>
  <c r="K12" i="8"/>
  <c r="N12" i="8"/>
  <c r="Q12" i="8"/>
  <c r="T12" i="8"/>
  <c r="W12" i="8"/>
  <c r="W11" i="8"/>
  <c r="H10" i="8"/>
  <c r="K10" i="8"/>
  <c r="N10" i="8"/>
  <c r="Q10" i="8"/>
  <c r="T10" i="8"/>
  <c r="W10" i="8"/>
  <c r="H9" i="8"/>
  <c r="K9" i="8"/>
  <c r="N9" i="8"/>
  <c r="Q9" i="8"/>
  <c r="T9" i="8"/>
  <c r="W9" i="8"/>
  <c r="H8" i="8"/>
  <c r="K8" i="8"/>
  <c r="N8" i="8"/>
  <c r="Q8" i="8"/>
  <c r="T8" i="8"/>
  <c r="W8" i="8"/>
  <c r="H7" i="8"/>
  <c r="K7" i="8"/>
  <c r="N7" i="8"/>
  <c r="Q7" i="8"/>
  <c r="T7" i="8"/>
  <c r="W7" i="8"/>
  <c r="H6" i="8"/>
  <c r="K6" i="8"/>
  <c r="N6" i="8"/>
  <c r="Q6" i="8"/>
  <c r="T6" i="8"/>
  <c r="W6" i="8"/>
  <c r="H5" i="8"/>
  <c r="K5" i="8"/>
  <c r="N5" i="8"/>
  <c r="Q5" i="8"/>
  <c r="T5" i="8"/>
  <c r="W5" i="8"/>
  <c r="L22" i="7"/>
  <c r="F22" i="7"/>
  <c r="T3" i="7"/>
  <c r="Q3" i="7"/>
  <c r="N3" i="7"/>
  <c r="K3" i="7"/>
  <c r="H3" i="7"/>
  <c r="E3" i="7"/>
  <c r="T3" i="8"/>
  <c r="Q3" i="8"/>
  <c r="N3" i="8"/>
  <c r="K3" i="8"/>
  <c r="H3" i="8"/>
  <c r="E3" i="8"/>
  <c r="T3" i="5"/>
  <c r="Q3" i="5"/>
  <c r="N3" i="5"/>
  <c r="K3" i="5"/>
  <c r="H3" i="5"/>
  <c r="E3" i="5"/>
  <c r="T3" i="10"/>
  <c r="Q3" i="10"/>
  <c r="N3" i="10"/>
  <c r="K3" i="10"/>
  <c r="H3" i="10"/>
  <c r="E3" i="10"/>
  <c r="U23" i="7"/>
  <c r="R23" i="7"/>
  <c r="O23" i="7"/>
  <c r="L23" i="7"/>
  <c r="I23" i="7"/>
  <c r="F23" i="7"/>
  <c r="U23" i="8"/>
  <c r="R23" i="8"/>
  <c r="O23" i="8"/>
  <c r="L23" i="8"/>
  <c r="I23" i="8"/>
  <c r="F23" i="8"/>
  <c r="U23" i="5"/>
  <c r="R23" i="5"/>
  <c r="O23" i="5"/>
  <c r="L23" i="5"/>
  <c r="I23" i="5"/>
  <c r="F23" i="5"/>
  <c r="U23" i="10"/>
  <c r="R23" i="10"/>
  <c r="O23" i="10"/>
  <c r="L23" i="10"/>
  <c r="I23" i="10"/>
  <c r="F23" i="10"/>
  <c r="R22" i="10"/>
  <c r="U22" i="2"/>
  <c r="R22" i="2"/>
  <c r="L22" i="2"/>
  <c r="I23" i="2"/>
  <c r="L23" i="2"/>
  <c r="O23" i="2"/>
  <c r="R23" i="2"/>
  <c r="U23" i="2"/>
  <c r="F23" i="2"/>
  <c r="E3" i="2"/>
  <c r="T3" i="2"/>
  <c r="Q3" i="2"/>
  <c r="N3" i="2"/>
  <c r="K3" i="2"/>
  <c r="H3" i="2"/>
  <c r="P6" i="11"/>
  <c r="A8" i="11"/>
  <c r="L20" i="2"/>
  <c r="P2" i="11"/>
  <c r="P7" i="11"/>
  <c r="P5" i="11"/>
  <c r="P8" i="11"/>
  <c r="P4" i="11"/>
  <c r="P3" i="11"/>
  <c r="A7" i="11"/>
  <c r="A4" i="11"/>
  <c r="A6" i="11"/>
  <c r="A5" i="11"/>
  <c r="A3" i="11"/>
  <c r="C7" i="11"/>
  <c r="C4" i="11"/>
  <c r="Q4" i="11"/>
  <c r="C5" i="11"/>
  <c r="C8" i="11"/>
  <c r="Q7" i="11"/>
  <c r="C3" i="11"/>
  <c r="B3" i="11"/>
  <c r="C6" i="11"/>
  <c r="B5" i="11"/>
  <c r="B8" i="11"/>
  <c r="Q6" i="11"/>
  <c r="B4" i="11"/>
  <c r="Q5" i="11"/>
  <c r="B7" i="11"/>
  <c r="Q8" i="11"/>
  <c r="B6" i="11"/>
  <c r="Q3" i="11"/>
  <c r="X8" i="15"/>
  <c r="X9" i="15"/>
  <c r="X19" i="15"/>
  <c r="F25" i="15"/>
  <c r="I25" i="15"/>
  <c r="X25" i="15"/>
  <c r="H1" i="15"/>
  <c r="H2" i="15"/>
  <c r="B9" i="11"/>
  <c r="C9" i="11"/>
  <c r="F19" i="15"/>
  <c r="F20" i="15"/>
  <c r="Q9" i="11"/>
  <c r="I19" i="15"/>
  <c r="I20" i="15"/>
</calcChain>
</file>

<file path=xl/sharedStrings.xml><?xml version="1.0" encoding="utf-8"?>
<sst xmlns="http://schemas.openxmlformats.org/spreadsheetml/2006/main" count="302" uniqueCount="62">
  <si>
    <t>Pkt</t>
  </si>
  <si>
    <t>Spieler Nr</t>
  </si>
  <si>
    <t>Verein</t>
  </si>
  <si>
    <t>PKT</t>
  </si>
  <si>
    <t>Staffel</t>
  </si>
  <si>
    <t>MW</t>
  </si>
  <si>
    <t>Staffelstärke</t>
  </si>
  <si>
    <t>Platz</t>
  </si>
  <si>
    <t>7er</t>
  </si>
  <si>
    <t>8er</t>
  </si>
  <si>
    <t>9er</t>
  </si>
  <si>
    <t>10er</t>
  </si>
  <si>
    <t>11er</t>
  </si>
  <si>
    <t>12er</t>
  </si>
  <si>
    <t>13er</t>
  </si>
  <si>
    <t>14er</t>
  </si>
  <si>
    <t>5 Pkt.</t>
  </si>
  <si>
    <t>4 Pkt.</t>
  </si>
  <si>
    <t>3 Pkt.</t>
  </si>
  <si>
    <t>2 Pkt.</t>
  </si>
  <si>
    <t>1 Pkt.</t>
  </si>
  <si>
    <t>Teilnehmer Soll</t>
  </si>
  <si>
    <t>Ist</t>
  </si>
  <si>
    <t>Soll</t>
  </si>
  <si>
    <t>Mindestpunktzahl</t>
  </si>
  <si>
    <t>Punkte</t>
  </si>
  <si>
    <t>Max Punktzahl</t>
  </si>
  <si>
    <t>Trikotnummer</t>
  </si>
  <si>
    <t>Anzahl Spieler</t>
  </si>
  <si>
    <t>Teilnehmer Soll:</t>
  </si>
  <si>
    <t>Ist:</t>
  </si>
  <si>
    <t>Folgende Einträge sind vorzunehmen:</t>
  </si>
  <si>
    <t>In Spalte B ab B5 die Trikotnummern oder die Namen. Diese werden automatisch in die weiteren Spalten übertragen</t>
  </si>
  <si>
    <t>In Zeile 2</t>
  </si>
  <si>
    <t>In Zeile 3</t>
  </si>
  <si>
    <t>die Soll-Teilnehmer und die Ist-Teilnehmer</t>
  </si>
  <si>
    <t>die Übungen</t>
  </si>
  <si>
    <t>Die Mindestpunktzahlen (diese Punktzal bekommt jeder Teilnehmer, auch wenn er keine Pukte laut Bogen erzielt hat u. jeder fehlende Teilnehmer)</t>
  </si>
  <si>
    <t>In Zeile 22</t>
  </si>
  <si>
    <t>In Zeile 23</t>
  </si>
  <si>
    <t>die Maximal Punktzahlen (es ist darauf zu achten, dass diese Obergrenze nicht überschritten ist, auch wenn ggf. eine höhere Punktzahl auf den Bogen steht)</t>
  </si>
  <si>
    <t>In Spalte B ab B</t>
  </si>
  <si>
    <t>In Spalte F/I/L/O/R/U</t>
  </si>
  <si>
    <t>In die grünen Felder die Punktzahlen</t>
  </si>
  <si>
    <t xml:space="preserve">Summe </t>
  </si>
  <si>
    <t>TSG Harsewinkel 1</t>
  </si>
  <si>
    <t>HSG Rietb.-Masth. 2</t>
  </si>
  <si>
    <t>Summe der besten 7</t>
  </si>
  <si>
    <t>Übung Neu</t>
  </si>
  <si>
    <t>Kreisklasse 436 Staffel 3</t>
  </si>
  <si>
    <t>JSG Werther/Borgholzhausen</t>
  </si>
  <si>
    <t>Wiedenbrücker TV 2</t>
  </si>
  <si>
    <t>TSG Schwarz-Gelb Rheda</t>
  </si>
  <si>
    <t>JSG Bo/Di-Ver 3</t>
  </si>
  <si>
    <t>Bankziehen</t>
  </si>
  <si>
    <t>Seilspringen</t>
  </si>
  <si>
    <t>Medizinballstoßen</t>
  </si>
  <si>
    <t>Ball spielen</t>
  </si>
  <si>
    <t>Kastentreffer</t>
  </si>
  <si>
    <t xml:space="preserve">TSG Harsewinkel </t>
  </si>
  <si>
    <t>JSG Hesselteich/Loxten 2</t>
  </si>
  <si>
    <t>Test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</si>
</sst>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color indexed="9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8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rgb="FF1FB714"/>
        <bgColor rgb="FF000000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1" xfId="0" applyBorder="1"/>
    <xf numFmtId="0" fontId="0" fillId="0" borderId="0" xfId="0" applyAlignment="1">
      <alignment horizontal="right"/>
    </xf>
    <xf numFmtId="0" fontId="3" fillId="2" borderId="0" xfId="0" applyFont="1" applyFill="1"/>
    <xf numFmtId="0" fontId="5" fillId="4" borderId="3" xfId="0" applyFont="1" applyFill="1" applyBorder="1"/>
    <xf numFmtId="0" fontId="6" fillId="0" borderId="0" xfId="0" applyFont="1"/>
    <xf numFmtId="2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7" fillId="0" borderId="0" xfId="0" applyFont="1"/>
    <xf numFmtId="0" fontId="8" fillId="3" borderId="3" xfId="0" applyFont="1" applyFill="1" applyBorder="1" applyAlignment="1">
      <alignment horizontal="center"/>
    </xf>
    <xf numFmtId="164" fontId="1" fillId="2" borderId="3" xfId="0" applyNumberFormat="1" applyFont="1" applyFill="1" applyBorder="1"/>
    <xf numFmtId="0" fontId="10" fillId="6" borderId="3" xfId="0" applyFont="1" applyFill="1" applyBorder="1" applyAlignment="1"/>
    <xf numFmtId="0" fontId="1" fillId="5" borderId="0" xfId="0" applyFont="1" applyFill="1"/>
    <xf numFmtId="0" fontId="1" fillId="2" borderId="1" xfId="0" applyFont="1" applyFill="1" applyBorder="1"/>
    <xf numFmtId="2" fontId="5" fillId="4" borderId="3" xfId="0" applyNumberFormat="1" applyFont="1" applyFill="1" applyBorder="1"/>
    <xf numFmtId="1" fontId="0" fillId="0" borderId="0" xfId="0" applyNumberFormat="1"/>
    <xf numFmtId="0" fontId="9" fillId="0" borderId="0" xfId="0" applyFont="1"/>
    <xf numFmtId="1" fontId="1" fillId="0" borderId="0" xfId="0" applyNumberFormat="1" applyFont="1"/>
    <xf numFmtId="0" fontId="0" fillId="5" borderId="1" xfId="0" applyFill="1" applyBorder="1"/>
    <xf numFmtId="0" fontId="1" fillId="5" borderId="1" xfId="0" applyFont="1" applyFill="1" applyBorder="1"/>
    <xf numFmtId="0" fontId="9" fillId="0" borderId="1" xfId="0" applyFont="1" applyBorder="1"/>
    <xf numFmtId="0" fontId="1" fillId="0" borderId="0" xfId="0" applyFont="1" applyFill="1" applyBorder="1"/>
    <xf numFmtId="0" fontId="1" fillId="0" borderId="0" xfId="0" applyFont="1" applyAlignment="1">
      <alignment horizontal="right"/>
    </xf>
    <xf numFmtId="0" fontId="0" fillId="0" borderId="0" xfId="0" applyBorder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right"/>
    </xf>
    <xf numFmtId="0" fontId="2" fillId="0" borderId="1" xfId="0" applyFont="1" applyBorder="1"/>
    <xf numFmtId="0" fontId="11" fillId="0" borderId="0" xfId="0" applyFont="1"/>
    <xf numFmtId="0" fontId="0" fillId="7" borderId="1" xfId="0" applyFill="1" applyBorder="1"/>
    <xf numFmtId="0" fontId="4" fillId="3" borderId="3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1" fontId="0" fillId="0" borderId="0" xfId="0" applyNumberFormat="1" applyFill="1"/>
    <xf numFmtId="0" fontId="1" fillId="9" borderId="2" xfId="0" applyFont="1" applyFill="1" applyBorder="1"/>
    <xf numFmtId="0" fontId="1" fillId="10" borderId="1" xfId="0" applyFont="1" applyFill="1" applyBorder="1"/>
    <xf numFmtId="0" fontId="0" fillId="0" borderId="3" xfId="0" applyBorder="1"/>
    <xf numFmtId="0" fontId="1" fillId="2" borderId="3" xfId="0" applyFont="1" applyFill="1" applyBorder="1"/>
    <xf numFmtId="0" fontId="1" fillId="0" borderId="0" xfId="0" applyFont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left"/>
    </xf>
  </cellXfs>
  <cellStyles count="5">
    <cellStyle name="Besuchter Hyperlink" xfId="4" builtinId="9" hidden="1"/>
    <cellStyle name="Besuchter Hyperlink" xfId="2" builtinId="9" hidden="1"/>
    <cellStyle name="Link" xfId="3" builtinId="8" hidden="1"/>
    <cellStyle name="Link" xfId="1" builtinId="8" hidden="1"/>
    <cellStyle name="Standard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tabSelected="1" zoomScale="125" workbookViewId="0">
      <selection activeCell="P3" sqref="P3:Q9"/>
    </sheetView>
  </sheetViews>
  <sheetFormatPr baseColWidth="10" defaultColWidth="10.83203125" defaultRowHeight="13" x14ac:dyDescent="0.15"/>
  <cols>
    <col min="1" max="1" width="18.33203125" customWidth="1"/>
    <col min="3" max="3" width="10.6640625" customWidth="1"/>
    <col min="4" max="4" width="5.1640625" customWidth="1"/>
    <col min="5" max="5" width="6.5" customWidth="1"/>
    <col min="7" max="14" width="6" bestFit="1" customWidth="1"/>
    <col min="15" max="15" width="5.5" customWidth="1"/>
    <col min="16" max="16" width="26.1640625" bestFit="1" customWidth="1"/>
    <col min="17" max="17" width="7.1640625" bestFit="1" customWidth="1"/>
    <col min="18" max="18" width="2.6640625" customWidth="1"/>
    <col min="19" max="19" width="2.1640625" bestFit="1" customWidth="1"/>
  </cols>
  <sheetData>
    <row r="1" spans="1:17" ht="24" thickBot="1" x14ac:dyDescent="0.3">
      <c r="A1" s="6" t="s">
        <v>4</v>
      </c>
      <c r="B1" s="45" t="s">
        <v>49</v>
      </c>
      <c r="C1" s="46"/>
      <c r="D1" s="46"/>
      <c r="E1" s="47"/>
      <c r="G1" s="48" t="s">
        <v>6</v>
      </c>
      <c r="H1" s="49"/>
      <c r="I1" s="49"/>
      <c r="J1" s="49"/>
      <c r="K1" s="49"/>
      <c r="L1" s="49"/>
      <c r="M1" s="49"/>
      <c r="N1" s="50"/>
      <c r="P1" s="23" t="s">
        <v>61</v>
      </c>
    </row>
    <row r="2" spans="1:17" x14ac:dyDescent="0.15">
      <c r="D2" s="29" t="s">
        <v>22</v>
      </c>
      <c r="E2" s="29" t="s">
        <v>23</v>
      </c>
      <c r="F2" s="10" t="s">
        <v>7</v>
      </c>
      <c r="G2" s="26" t="s">
        <v>8</v>
      </c>
      <c r="H2" s="37" t="s">
        <v>9</v>
      </c>
      <c r="I2" s="10" t="s">
        <v>10</v>
      </c>
      <c r="J2" s="37" t="s">
        <v>11</v>
      </c>
      <c r="K2" s="10" t="s">
        <v>12</v>
      </c>
      <c r="L2" s="37" t="s">
        <v>13</v>
      </c>
      <c r="M2" s="10" t="s">
        <v>14</v>
      </c>
      <c r="N2" s="10" t="s">
        <v>15</v>
      </c>
      <c r="P2" s="19" t="str">
        <f>+B1</f>
        <v>Kreisklasse 436 Staffel 3</v>
      </c>
      <c r="Q2" s="28" t="s">
        <v>25</v>
      </c>
    </row>
    <row r="3" spans="1:17" x14ac:dyDescent="0.15">
      <c r="A3" t="str">
        <f>+WertherBorgholzhausen!$B$1</f>
        <v>JSG Werther/Borgholzhausen</v>
      </c>
      <c r="B3" s="9">
        <f>+WertherBorgholzhausen!$H$2</f>
        <v>93.428571428571431</v>
      </c>
      <c r="C3" s="9">
        <f>+WertherBorgholzhausen!$H$1</f>
        <v>654</v>
      </c>
      <c r="D3" s="22">
        <f>+WertherBorgholzhausen!$F$2</f>
        <v>12</v>
      </c>
      <c r="E3" s="22">
        <f>+WertherBorgholzhausen!$D$2</f>
        <v>7</v>
      </c>
      <c r="F3" s="11">
        <v>1</v>
      </c>
      <c r="G3" s="25" t="s">
        <v>16</v>
      </c>
      <c r="H3" s="38" t="s">
        <v>16</v>
      </c>
      <c r="I3" s="4" t="s">
        <v>16</v>
      </c>
      <c r="J3" s="38" t="s">
        <v>16</v>
      </c>
      <c r="K3" s="4" t="s">
        <v>16</v>
      </c>
      <c r="L3" s="38" t="s">
        <v>16</v>
      </c>
      <c r="M3" s="4" t="s">
        <v>16</v>
      </c>
      <c r="N3" s="4" t="s">
        <v>16</v>
      </c>
      <c r="P3" t="str">
        <f>+WertherBorgholzhausen!$B$1</f>
        <v>JSG Werther/Borgholzhausen</v>
      </c>
      <c r="Q3" s="9">
        <f>+WertherBorgholzhausen!$H$2</f>
        <v>93.428571428571431</v>
      </c>
    </row>
    <row r="4" spans="1:17" x14ac:dyDescent="0.15">
      <c r="A4" t="str">
        <f>+'Harsewinkel '!$B$1</f>
        <v xml:space="preserve">TSG Harsewinkel </v>
      </c>
      <c r="B4" s="9">
        <f>+'Harsewinkel '!$H$2</f>
        <v>68.428571428571431</v>
      </c>
      <c r="C4" s="9">
        <f>+'Harsewinkel '!$H$1</f>
        <v>479</v>
      </c>
      <c r="D4" s="22">
        <f>+'Harsewinkel '!$F$2</f>
        <v>8</v>
      </c>
      <c r="E4" s="22">
        <f>+'Harsewinkel '!$D$2</f>
        <v>7</v>
      </c>
      <c r="F4" s="11">
        <v>2</v>
      </c>
      <c r="G4" s="25" t="s">
        <v>16</v>
      </c>
      <c r="H4" s="38" t="s">
        <v>16</v>
      </c>
      <c r="I4" s="4" t="s">
        <v>16</v>
      </c>
      <c r="J4" s="38" t="s">
        <v>16</v>
      </c>
      <c r="K4" s="4" t="s">
        <v>16</v>
      </c>
      <c r="L4" s="38" t="s">
        <v>16</v>
      </c>
      <c r="M4" s="4" t="s">
        <v>16</v>
      </c>
      <c r="N4" s="4" t="s">
        <v>16</v>
      </c>
      <c r="P4" t="str">
        <f>+Rietberg!$B$1</f>
        <v>HSG Rietb.-Masth. 2</v>
      </c>
      <c r="Q4" s="9">
        <f>+Rietberg!$H$2</f>
        <v>70</v>
      </c>
    </row>
    <row r="5" spans="1:17" x14ac:dyDescent="0.15">
      <c r="A5" t="str">
        <f>+Rietberg!$B$1</f>
        <v>HSG Rietb.-Masth. 2</v>
      </c>
      <c r="B5" s="9">
        <f>+Rietberg!$H$2</f>
        <v>70</v>
      </c>
      <c r="C5" s="9">
        <f>+Rietberg!$H$1</f>
        <v>490</v>
      </c>
      <c r="D5" s="22">
        <f>+Rietberg!$F$2</f>
        <v>8</v>
      </c>
      <c r="E5" s="22">
        <f>+Rietberg!$D$2</f>
        <v>7</v>
      </c>
      <c r="F5" s="11">
        <v>3</v>
      </c>
      <c r="G5" s="25" t="s">
        <v>17</v>
      </c>
      <c r="H5" s="38" t="s">
        <v>17</v>
      </c>
      <c r="I5" s="4" t="s">
        <v>17</v>
      </c>
      <c r="J5" s="38" t="s">
        <v>17</v>
      </c>
      <c r="K5" s="4" t="s">
        <v>17</v>
      </c>
      <c r="L5" s="38" t="s">
        <v>17</v>
      </c>
      <c r="M5" s="4" t="s">
        <v>17</v>
      </c>
      <c r="N5" s="4" t="s">
        <v>17</v>
      </c>
      <c r="P5" t="str">
        <f>+'Harsewinkel '!$B$1</f>
        <v xml:space="preserve">TSG Harsewinkel </v>
      </c>
      <c r="Q5" s="9">
        <f>+'Harsewinkel '!$H$2</f>
        <v>68.428571428571431</v>
      </c>
    </row>
    <row r="6" spans="1:17" x14ac:dyDescent="0.15">
      <c r="A6" t="str">
        <f>+'HesselteichLoxten 2'!$B$1</f>
        <v>JSG Hesselteich/Loxten 2</v>
      </c>
      <c r="B6" s="9">
        <f>+'HesselteichLoxten 2'!$H$2</f>
        <v>45.714285714285715</v>
      </c>
      <c r="C6" s="9">
        <f>+'HesselteichLoxten 2'!$H$1</f>
        <v>320</v>
      </c>
      <c r="D6" s="22">
        <f>+'HesselteichLoxten 2'!$F$2</f>
        <v>8</v>
      </c>
      <c r="E6" s="39">
        <f>+'HesselteichLoxten 2'!$D$2</f>
        <v>7</v>
      </c>
      <c r="F6" s="11">
        <v>4</v>
      </c>
      <c r="G6" s="25" t="s">
        <v>18</v>
      </c>
      <c r="H6" s="38" t="s">
        <v>18</v>
      </c>
      <c r="I6" s="4" t="s">
        <v>17</v>
      </c>
      <c r="J6" s="38" t="s">
        <v>17</v>
      </c>
      <c r="K6" s="4" t="s">
        <v>17</v>
      </c>
      <c r="L6" s="38" t="s">
        <v>17</v>
      </c>
      <c r="M6" s="4" t="s">
        <v>17</v>
      </c>
      <c r="N6" s="4" t="s">
        <v>17</v>
      </c>
      <c r="P6" t="str">
        <f>+'Wiedenrbück 2'!$B$1</f>
        <v>Wiedenbrücker TV 2</v>
      </c>
      <c r="Q6" s="9">
        <f>+'Wiedenrbück 2'!$H$2</f>
        <v>66.857142857142861</v>
      </c>
    </row>
    <row r="7" spans="1:17" x14ac:dyDescent="0.15">
      <c r="A7" t="str">
        <f>+Rheda!$B$1</f>
        <v>TSG Schwarz-Gelb Rheda</v>
      </c>
      <c r="B7" s="9">
        <f>+Rheda!$H$2</f>
        <v>48.571428571428569</v>
      </c>
      <c r="C7" s="9">
        <f>+Rheda!$H$1</f>
        <v>340</v>
      </c>
      <c r="D7" s="22">
        <f>+Rheda!$F$2</f>
        <v>6</v>
      </c>
      <c r="E7" s="22">
        <f>+Rheda!$D$2</f>
        <v>7</v>
      </c>
      <c r="F7" s="11">
        <v>5</v>
      </c>
      <c r="G7" s="25" t="s">
        <v>19</v>
      </c>
      <c r="H7" s="38" t="s">
        <v>19</v>
      </c>
      <c r="I7" s="4" t="s">
        <v>18</v>
      </c>
      <c r="J7" s="38" t="s">
        <v>18</v>
      </c>
      <c r="K7" s="4" t="s">
        <v>18</v>
      </c>
      <c r="L7" s="38" t="s">
        <v>18</v>
      </c>
      <c r="M7" s="4" t="s">
        <v>17</v>
      </c>
      <c r="N7" s="4" t="s">
        <v>17</v>
      </c>
      <c r="P7" t="str">
        <f>+Rheda!$B$1</f>
        <v>TSG Schwarz-Gelb Rheda</v>
      </c>
      <c r="Q7" s="9">
        <f>+Rheda!$H$2</f>
        <v>48.571428571428569</v>
      </c>
    </row>
    <row r="8" spans="1:17" x14ac:dyDescent="0.15">
      <c r="A8" t="str">
        <f>+'Wiedenrbück 2'!B1</f>
        <v>Wiedenbrücker TV 2</v>
      </c>
      <c r="B8" s="9">
        <f>+'Wiedenrbück 2'!H2</f>
        <v>66.857142857142861</v>
      </c>
      <c r="C8" s="9">
        <f>+'Wiedenrbück 2'!$H$1</f>
        <v>468</v>
      </c>
      <c r="D8">
        <f>+'Wiedenrbück 2'!$F$2</f>
        <v>9</v>
      </c>
      <c r="E8" s="22">
        <f>+'Wiedenrbück 2'!$D$2</f>
        <v>7</v>
      </c>
      <c r="F8" s="11">
        <v>6</v>
      </c>
      <c r="G8" s="25" t="s">
        <v>19</v>
      </c>
      <c r="H8" s="38" t="s">
        <v>19</v>
      </c>
      <c r="I8" s="4" t="s">
        <v>18</v>
      </c>
      <c r="J8" s="38" t="s">
        <v>18</v>
      </c>
      <c r="K8" s="4" t="s">
        <v>18</v>
      </c>
      <c r="L8" s="38" t="s">
        <v>18</v>
      </c>
      <c r="M8" s="4" t="s">
        <v>18</v>
      </c>
      <c r="N8" s="4" t="s">
        <v>18</v>
      </c>
      <c r="P8" t="str">
        <f>+'HesselteichLoxten 2'!$B$1</f>
        <v>JSG Hesselteich/Loxten 2</v>
      </c>
      <c r="Q8" s="9">
        <f>+'HesselteichLoxten 2'!$H$2</f>
        <v>45.714285714285715</v>
      </c>
    </row>
    <row r="9" spans="1:17" x14ac:dyDescent="0.15">
      <c r="A9" t="str">
        <f>+'BoDiVer 3'!B1</f>
        <v>JSG Bo/Di-Ver 3</v>
      </c>
      <c r="B9" s="9">
        <f>+'BoDiVer 3'!$H$2</f>
        <v>10</v>
      </c>
      <c r="C9" s="9">
        <f>+'BoDiVer 3'!$H$1</f>
        <v>70</v>
      </c>
      <c r="D9" s="22">
        <f>+'BoDiVer 3'!$F$2</f>
        <v>7</v>
      </c>
      <c r="E9" s="22">
        <f>+'BoDiVer 3'!$D$2</f>
        <v>7</v>
      </c>
      <c r="F9" s="11">
        <v>7</v>
      </c>
      <c r="G9" s="25" t="s">
        <v>20</v>
      </c>
      <c r="H9" s="38" t="s">
        <v>20</v>
      </c>
      <c r="I9" s="4" t="s">
        <v>19</v>
      </c>
      <c r="J9" s="38" t="s">
        <v>19</v>
      </c>
      <c r="K9" s="4" t="s">
        <v>19</v>
      </c>
      <c r="L9" s="38" t="s">
        <v>18</v>
      </c>
      <c r="M9" s="4" t="s">
        <v>18</v>
      </c>
      <c r="N9" s="4" t="s">
        <v>18</v>
      </c>
      <c r="P9" t="str">
        <f>'BoDiVer 3'!B1</f>
        <v>JSG Bo/Di-Ver 3</v>
      </c>
      <c r="Q9" s="9">
        <f>'BoDiVer 3'!H2</f>
        <v>10</v>
      </c>
    </row>
    <row r="10" spans="1:17" x14ac:dyDescent="0.15">
      <c r="F10" s="11">
        <v>8</v>
      </c>
      <c r="G10" s="4"/>
      <c r="H10" s="38" t="s">
        <v>20</v>
      </c>
      <c r="I10" s="4" t="s">
        <v>19</v>
      </c>
      <c r="J10" s="38" t="s">
        <v>19</v>
      </c>
      <c r="K10" s="4" t="s">
        <v>19</v>
      </c>
      <c r="L10" s="38" t="s">
        <v>19</v>
      </c>
      <c r="M10" s="4" t="s">
        <v>18</v>
      </c>
      <c r="N10" s="4" t="s">
        <v>18</v>
      </c>
    </row>
    <row r="11" spans="1:17" x14ac:dyDescent="0.15">
      <c r="B11" s="9"/>
      <c r="C11" s="9"/>
      <c r="E11" s="22"/>
      <c r="F11" s="11">
        <v>9</v>
      </c>
      <c r="G11" s="12"/>
      <c r="H11" s="13"/>
      <c r="I11" s="4" t="s">
        <v>20</v>
      </c>
      <c r="J11" s="38" t="s">
        <v>20</v>
      </c>
      <c r="K11" s="4" t="s">
        <v>19</v>
      </c>
      <c r="L11" s="38" t="s">
        <v>19</v>
      </c>
      <c r="M11" s="4" t="s">
        <v>19</v>
      </c>
      <c r="N11" s="4" t="s">
        <v>19</v>
      </c>
      <c r="Q11" s="9"/>
    </row>
    <row r="12" spans="1:17" x14ac:dyDescent="0.15">
      <c r="B12" s="9"/>
      <c r="C12" s="9"/>
      <c r="E12" s="22"/>
      <c r="F12" s="11">
        <v>10</v>
      </c>
      <c r="G12" s="12"/>
      <c r="H12" s="14"/>
      <c r="I12" s="13"/>
      <c r="J12" s="38" t="s">
        <v>20</v>
      </c>
      <c r="K12" s="4" t="s">
        <v>20</v>
      </c>
      <c r="L12" s="38" t="s">
        <v>19</v>
      </c>
      <c r="M12" s="4" t="s">
        <v>19</v>
      </c>
      <c r="N12" s="4" t="s">
        <v>19</v>
      </c>
    </row>
    <row r="13" spans="1:17" x14ac:dyDescent="0.15">
      <c r="B13" s="9"/>
      <c r="C13" s="9"/>
      <c r="D13" s="22"/>
      <c r="E13" s="22"/>
      <c r="F13" s="11">
        <v>11</v>
      </c>
      <c r="G13" s="12"/>
      <c r="H13" s="14"/>
      <c r="I13" s="14"/>
      <c r="J13" s="13"/>
      <c r="K13" s="4" t="s">
        <v>20</v>
      </c>
      <c r="L13" s="38" t="s">
        <v>20</v>
      </c>
      <c r="M13" s="4" t="s">
        <v>19</v>
      </c>
      <c r="N13" s="4" t="s">
        <v>19</v>
      </c>
    </row>
    <row r="14" spans="1:17" x14ac:dyDescent="0.15">
      <c r="F14" s="11">
        <v>12</v>
      </c>
      <c r="G14" s="12"/>
      <c r="H14" s="14"/>
      <c r="I14" s="14"/>
      <c r="J14" s="14"/>
      <c r="K14" s="13"/>
      <c r="L14" s="38" t="s">
        <v>20</v>
      </c>
      <c r="M14" s="4" t="s">
        <v>20</v>
      </c>
      <c r="N14" s="4" t="s">
        <v>20</v>
      </c>
    </row>
    <row r="15" spans="1:17" x14ac:dyDescent="0.15">
      <c r="D15" s="24">
        <f>SUM(D4:D12)</f>
        <v>46</v>
      </c>
      <c r="E15" s="24">
        <f>SUM(E4:E12)</f>
        <v>42</v>
      </c>
      <c r="F15" s="11">
        <v>13</v>
      </c>
      <c r="G15" s="12"/>
      <c r="H15" s="14"/>
      <c r="I15" s="14"/>
      <c r="J15" s="14"/>
      <c r="K15" s="14"/>
      <c r="L15" s="13"/>
      <c r="M15" s="4" t="s">
        <v>20</v>
      </c>
      <c r="N15" s="4" t="s">
        <v>20</v>
      </c>
    </row>
    <row r="16" spans="1:17" x14ac:dyDescent="0.15">
      <c r="B16" s="9"/>
      <c r="C16" s="9"/>
      <c r="D16" s="22"/>
      <c r="E16" s="22"/>
      <c r="F16" s="11">
        <v>14</v>
      </c>
      <c r="G16" s="12"/>
      <c r="H16" s="14"/>
      <c r="I16" s="14"/>
      <c r="J16" s="14"/>
      <c r="K16" s="14"/>
      <c r="L16" s="14"/>
      <c r="M16" s="13"/>
      <c r="N16" s="4" t="s">
        <v>20</v>
      </c>
    </row>
    <row r="19" spans="1:17" x14ac:dyDescent="0.15">
      <c r="A19" s="23"/>
      <c r="B19" s="23"/>
      <c r="C19" s="23"/>
      <c r="D19" s="23"/>
      <c r="E19" s="23"/>
    </row>
    <row r="20" spans="1:17" x14ac:dyDescent="0.15">
      <c r="A20" s="23"/>
      <c r="B20" s="23"/>
      <c r="C20" s="23"/>
      <c r="D20" s="23"/>
      <c r="E20" s="23"/>
    </row>
    <row r="21" spans="1:17" x14ac:dyDescent="0.15">
      <c r="A21" s="23"/>
      <c r="B21" s="23"/>
      <c r="C21" s="23"/>
      <c r="D21" s="23"/>
      <c r="E21" s="23"/>
      <c r="Q21" s="9"/>
    </row>
    <row r="22" spans="1:17" x14ac:dyDescent="0.15">
      <c r="A22" s="23"/>
      <c r="B22" s="23"/>
      <c r="C22" s="23"/>
      <c r="D22" s="23"/>
      <c r="E22" s="23"/>
      <c r="Q22" s="9"/>
    </row>
    <row r="23" spans="1:17" x14ac:dyDescent="0.15">
      <c r="A23" s="23" t="s">
        <v>31</v>
      </c>
      <c r="B23" s="23"/>
      <c r="C23" s="23"/>
      <c r="D23" s="23"/>
      <c r="E23" s="23"/>
      <c r="Q23" s="9"/>
    </row>
    <row r="24" spans="1:17" x14ac:dyDescent="0.15">
      <c r="A24" s="23" t="s">
        <v>33</v>
      </c>
      <c r="B24" s="23" t="s">
        <v>35</v>
      </c>
      <c r="C24" s="29"/>
      <c r="D24" s="23"/>
      <c r="E24" s="23"/>
      <c r="G24" s="25"/>
      <c r="Q24" s="9"/>
    </row>
    <row r="25" spans="1:17" x14ac:dyDescent="0.15">
      <c r="A25" s="23" t="s">
        <v>34</v>
      </c>
      <c r="B25" s="23" t="s">
        <v>36</v>
      </c>
      <c r="C25" s="23"/>
      <c r="D25" s="23"/>
      <c r="E25" s="23"/>
      <c r="G25" s="35"/>
    </row>
    <row r="26" spans="1:17" x14ac:dyDescent="0.15">
      <c r="A26" s="23" t="s">
        <v>38</v>
      </c>
      <c r="B26" s="23" t="s">
        <v>37</v>
      </c>
      <c r="C26" s="23"/>
      <c r="D26" s="23"/>
      <c r="E26" s="23"/>
    </row>
    <row r="27" spans="1:17" x14ac:dyDescent="0.15">
      <c r="A27" s="23" t="s">
        <v>39</v>
      </c>
      <c r="B27" s="23" t="s">
        <v>40</v>
      </c>
      <c r="C27" s="23"/>
      <c r="D27" s="23"/>
      <c r="E27" s="23"/>
    </row>
    <row r="28" spans="1:17" x14ac:dyDescent="0.15">
      <c r="A28" s="23" t="s">
        <v>41</v>
      </c>
      <c r="B28" s="23" t="s">
        <v>32</v>
      </c>
      <c r="C28" s="23"/>
      <c r="D28" s="23"/>
      <c r="E28" s="23"/>
    </row>
    <row r="29" spans="1:17" x14ac:dyDescent="0.15">
      <c r="A29" s="23" t="s">
        <v>42</v>
      </c>
      <c r="B29" s="23" t="s">
        <v>43</v>
      </c>
      <c r="C29" s="23"/>
      <c r="D29" s="23"/>
      <c r="E29" s="23"/>
      <c r="G29" s="20"/>
    </row>
    <row r="30" spans="1:17" x14ac:dyDescent="0.15">
      <c r="A30" s="23"/>
      <c r="B30" s="23"/>
      <c r="C30" s="23"/>
      <c r="D30" s="23"/>
      <c r="E30" s="23"/>
    </row>
    <row r="31" spans="1:17" x14ac:dyDescent="0.15">
      <c r="A31" s="23"/>
      <c r="B31" s="23"/>
      <c r="C31" s="23"/>
      <c r="D31" s="23"/>
      <c r="E31" s="23"/>
    </row>
    <row r="32" spans="1:17" x14ac:dyDescent="0.15">
      <c r="A32" s="23"/>
      <c r="B32" s="23"/>
      <c r="C32" s="23"/>
      <c r="D32" s="23"/>
      <c r="E32" s="23"/>
    </row>
    <row r="33" spans="1:2" ht="16" x14ac:dyDescent="0.2">
      <c r="A33" s="15"/>
      <c r="B33" s="34"/>
    </row>
    <row r="34" spans="1:2" ht="16" x14ac:dyDescent="0.2">
      <c r="A34" s="15"/>
    </row>
    <row r="36" spans="1:2" ht="16" x14ac:dyDescent="0.2">
      <c r="A36" s="15"/>
    </row>
    <row r="37" spans="1:2" ht="16" x14ac:dyDescent="0.2">
      <c r="A37" s="15"/>
    </row>
    <row r="38" spans="1:2" ht="16" x14ac:dyDescent="0.2">
      <c r="A38" s="15"/>
    </row>
  </sheetData>
  <sortState xmlns:xlrd2="http://schemas.microsoft.com/office/spreadsheetml/2017/richdata2" ref="P2:Q10">
    <sortCondition descending="1" ref="Q3"/>
  </sortState>
  <mergeCells count="2">
    <mergeCell ref="B1:E1"/>
    <mergeCell ref="G1:N1"/>
  </mergeCells>
  <phoneticPr fontId="6" type="noConversion"/>
  <pageMargins left="0.78740157480314965" right="0.78740157480314965" top="0.98425196850393704" bottom="0.98425196850393704" header="0.51181102362204722" footer="0.51181102362204722"/>
  <pageSetup paperSize="9" scale="68" orientation="landscape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X46"/>
  <sheetViews>
    <sheetView zoomScaleNormal="100" workbookViewId="0">
      <selection activeCell="U17" sqref="U17"/>
    </sheetView>
  </sheetViews>
  <sheetFormatPr baseColWidth="10" defaultColWidth="10.83203125" defaultRowHeight="13" x14ac:dyDescent="0.15"/>
  <cols>
    <col min="2" max="2" width="7.6640625" bestFit="1" customWidth="1"/>
    <col min="3" max="3" width="7.5" customWidth="1"/>
    <col min="4" max="4" width="6.5" customWidth="1"/>
    <col min="5" max="5" width="9.1640625" bestFit="1" customWidth="1"/>
    <col min="6" max="6" width="6" customWidth="1"/>
    <col min="7" max="7" width="3.6640625" customWidth="1"/>
    <col min="8" max="8" width="11.83203125" bestFit="1" customWidth="1"/>
    <col min="9" max="9" width="5.5" bestFit="1" customWidth="1"/>
    <col min="10" max="10" width="3.6640625" customWidth="1"/>
    <col min="11" max="11" width="9.33203125" bestFit="1" customWidth="1"/>
    <col min="12" max="12" width="5.83203125" bestFit="1" customWidth="1"/>
    <col min="13" max="13" width="3.6640625" customWidth="1"/>
    <col min="14" max="14" width="9.33203125" bestFit="1" customWidth="1"/>
    <col min="15" max="15" width="5.83203125" bestFit="1" customWidth="1"/>
    <col min="16" max="16" width="3.6640625" customWidth="1"/>
    <col min="17" max="17" width="9.33203125" bestFit="1" customWidth="1"/>
    <col min="18" max="18" width="5.6640625" bestFit="1" customWidth="1"/>
    <col min="19" max="19" width="3.6640625" customWidth="1"/>
    <col min="20" max="20" width="9.33203125" bestFit="1" customWidth="1"/>
    <col min="21" max="21" width="5.83203125" bestFit="1" customWidth="1"/>
    <col min="22" max="22" width="3.6640625" customWidth="1"/>
    <col min="23" max="23" width="8.6640625" bestFit="1" customWidth="1"/>
    <col min="24" max="24" width="4.6640625" bestFit="1" customWidth="1"/>
  </cols>
  <sheetData>
    <row r="1" spans="1:24" ht="24" thickBot="1" x14ac:dyDescent="0.3">
      <c r="A1" s="6" t="s">
        <v>2</v>
      </c>
      <c r="B1" s="51" t="s">
        <v>50</v>
      </c>
      <c r="C1" s="52"/>
      <c r="D1" s="52"/>
      <c r="E1" s="53"/>
      <c r="H1" s="7">
        <f>X25</f>
        <v>654</v>
      </c>
      <c r="I1" s="18" t="s">
        <v>3</v>
      </c>
    </row>
    <row r="2" spans="1:24" ht="24" thickBot="1" x14ac:dyDescent="0.3">
      <c r="A2" s="6" t="s">
        <v>29</v>
      </c>
      <c r="B2" s="6"/>
      <c r="C2" s="6"/>
      <c r="D2" s="16">
        <v>7</v>
      </c>
      <c r="E2" s="32" t="s">
        <v>30</v>
      </c>
      <c r="F2" s="36">
        <f>COUNT(B5:B18)</f>
        <v>12</v>
      </c>
      <c r="H2" s="21">
        <f>$H$1/$D$2</f>
        <v>93.428571428571431</v>
      </c>
      <c r="I2" s="18" t="s">
        <v>5</v>
      </c>
    </row>
    <row r="3" spans="1:24" ht="14" thickBot="1" x14ac:dyDescent="0.2">
      <c r="E3" s="54" t="s">
        <v>54</v>
      </c>
      <c r="F3" s="55"/>
      <c r="G3" s="1"/>
      <c r="H3" s="54" t="s">
        <v>55</v>
      </c>
      <c r="I3" s="55"/>
      <c r="K3" s="54" t="s">
        <v>56</v>
      </c>
      <c r="L3" s="55"/>
      <c r="M3" s="44"/>
      <c r="N3" s="54" t="s">
        <v>57</v>
      </c>
      <c r="O3" s="55"/>
      <c r="Q3" s="54" t="s">
        <v>58</v>
      </c>
      <c r="R3" s="55"/>
      <c r="T3" s="54" t="s">
        <v>48</v>
      </c>
      <c r="U3" s="55"/>
      <c r="W3" s="56" t="s">
        <v>44</v>
      </c>
      <c r="X3" s="57"/>
    </row>
    <row r="4" spans="1:24" x14ac:dyDescent="0.15">
      <c r="A4" s="8" t="s">
        <v>28</v>
      </c>
      <c r="B4" s="23" t="s">
        <v>27</v>
      </c>
      <c r="D4" s="3"/>
      <c r="E4" t="s">
        <v>1</v>
      </c>
      <c r="F4" s="5" t="s">
        <v>0</v>
      </c>
      <c r="H4" t="s">
        <v>1</v>
      </c>
      <c r="I4" s="5" t="s">
        <v>0</v>
      </c>
      <c r="J4" s="3"/>
      <c r="K4" t="s">
        <v>1</v>
      </c>
      <c r="L4" s="5" t="s">
        <v>0</v>
      </c>
      <c r="M4" s="3"/>
      <c r="N4" t="s">
        <v>1</v>
      </c>
      <c r="O4" s="5" t="s">
        <v>0</v>
      </c>
      <c r="Q4" t="s">
        <v>1</v>
      </c>
      <c r="R4" s="5" t="s">
        <v>0</v>
      </c>
      <c r="T4" t="s">
        <v>1</v>
      </c>
      <c r="U4" s="5" t="s">
        <v>0</v>
      </c>
      <c r="W4" t="s">
        <v>1</v>
      </c>
      <c r="X4" s="5" t="s">
        <v>0</v>
      </c>
    </row>
    <row r="5" spans="1:24" x14ac:dyDescent="0.15">
      <c r="A5" s="31">
        <v>1</v>
      </c>
      <c r="B5" s="27">
        <v>5</v>
      </c>
      <c r="E5" s="4">
        <f t="shared" ref="E5:E11" si="0">+B5</f>
        <v>5</v>
      </c>
      <c r="F5" s="20">
        <v>14</v>
      </c>
      <c r="H5" s="4">
        <f>+E5</f>
        <v>5</v>
      </c>
      <c r="I5" s="20">
        <v>24</v>
      </c>
      <c r="J5" s="3"/>
      <c r="K5" s="4">
        <f>+H5</f>
        <v>5</v>
      </c>
      <c r="L5" s="20">
        <v>24</v>
      </c>
      <c r="M5" s="3"/>
      <c r="N5" s="4">
        <f>+K5</f>
        <v>5</v>
      </c>
      <c r="O5" s="20">
        <v>3</v>
      </c>
      <c r="Q5" s="4">
        <f>+N5</f>
        <v>5</v>
      </c>
      <c r="R5" s="20">
        <f>R22</f>
        <v>4</v>
      </c>
      <c r="T5" s="4">
        <f>+Q5</f>
        <v>5</v>
      </c>
      <c r="U5" s="20">
        <v>8</v>
      </c>
      <c r="W5" s="4">
        <f>+T5</f>
        <v>5</v>
      </c>
      <c r="X5" s="40">
        <f>F5+I5+L5+O5+R5+U5</f>
        <v>77</v>
      </c>
    </row>
    <row r="6" spans="1:24" x14ac:dyDescent="0.15">
      <c r="A6" s="31">
        <v>2</v>
      </c>
      <c r="B6" s="27">
        <v>14</v>
      </c>
      <c r="E6" s="4">
        <f t="shared" si="0"/>
        <v>14</v>
      </c>
      <c r="F6" s="20">
        <v>15</v>
      </c>
      <c r="H6" s="4">
        <f t="shared" ref="H6:H11" si="1">+E6</f>
        <v>14</v>
      </c>
      <c r="I6" s="20">
        <v>23</v>
      </c>
      <c r="J6" s="3"/>
      <c r="K6" s="4">
        <f t="shared" ref="K6:K11" si="2">+H6</f>
        <v>14</v>
      </c>
      <c r="L6" s="20">
        <v>24</v>
      </c>
      <c r="M6" s="3"/>
      <c r="N6" s="4">
        <f t="shared" ref="N6:N11" si="3">+K6</f>
        <v>14</v>
      </c>
      <c r="O6" s="20">
        <v>1</v>
      </c>
      <c r="Q6" s="4">
        <f t="shared" ref="Q6:Q11" si="4">+N6</f>
        <v>14</v>
      </c>
      <c r="R6" s="20">
        <f>R22</f>
        <v>4</v>
      </c>
      <c r="T6" s="4">
        <f t="shared" ref="T6:T11" si="5">+Q6</f>
        <v>14</v>
      </c>
      <c r="U6" s="20">
        <v>12</v>
      </c>
      <c r="W6" s="4">
        <f t="shared" ref="W6:W18" si="6">+T6</f>
        <v>14</v>
      </c>
      <c r="X6" s="40">
        <f t="shared" ref="X6:X18" si="7">F6+I6+L6+O6+R6+U6</f>
        <v>79</v>
      </c>
    </row>
    <row r="7" spans="1:24" x14ac:dyDescent="0.15">
      <c r="A7" s="31">
        <v>3</v>
      </c>
      <c r="B7" s="27">
        <v>2</v>
      </c>
      <c r="E7" s="4">
        <f t="shared" si="0"/>
        <v>2</v>
      </c>
      <c r="F7" s="20">
        <v>18</v>
      </c>
      <c r="H7" s="4">
        <f t="shared" si="1"/>
        <v>2</v>
      </c>
      <c r="I7" s="20">
        <v>17</v>
      </c>
      <c r="J7" s="3"/>
      <c r="K7" s="4">
        <f t="shared" si="2"/>
        <v>2</v>
      </c>
      <c r="L7" s="20">
        <v>23</v>
      </c>
      <c r="M7" s="3"/>
      <c r="N7" s="4">
        <f t="shared" si="3"/>
        <v>2</v>
      </c>
      <c r="O7" s="20">
        <v>16</v>
      </c>
      <c r="Q7" s="4">
        <f t="shared" si="4"/>
        <v>2</v>
      </c>
      <c r="R7" s="20">
        <v>12</v>
      </c>
      <c r="T7" s="4">
        <f t="shared" si="5"/>
        <v>2</v>
      </c>
      <c r="U7" s="20">
        <v>17</v>
      </c>
      <c r="W7" s="4">
        <f t="shared" si="6"/>
        <v>2</v>
      </c>
      <c r="X7" s="40">
        <f t="shared" si="7"/>
        <v>103</v>
      </c>
    </row>
    <row r="8" spans="1:24" x14ac:dyDescent="0.15">
      <c r="A8" s="31">
        <v>4</v>
      </c>
      <c r="B8" s="27">
        <v>6</v>
      </c>
      <c r="E8" s="4">
        <f t="shared" si="0"/>
        <v>6</v>
      </c>
      <c r="F8" s="20">
        <v>18</v>
      </c>
      <c r="H8" s="4">
        <f t="shared" si="1"/>
        <v>6</v>
      </c>
      <c r="I8" s="20">
        <v>24</v>
      </c>
      <c r="J8" s="3"/>
      <c r="K8" s="4">
        <f t="shared" si="2"/>
        <v>6</v>
      </c>
      <c r="L8" s="20">
        <v>24</v>
      </c>
      <c r="M8" s="3"/>
      <c r="N8" s="4">
        <f t="shared" si="3"/>
        <v>6</v>
      </c>
      <c r="O8" s="20">
        <v>10</v>
      </c>
      <c r="Q8" s="4">
        <f t="shared" si="4"/>
        <v>6</v>
      </c>
      <c r="R8" s="20">
        <v>4</v>
      </c>
      <c r="T8" s="4">
        <f t="shared" si="5"/>
        <v>6</v>
      </c>
      <c r="U8" s="20">
        <v>12</v>
      </c>
      <c r="W8" s="4">
        <f t="shared" si="6"/>
        <v>6</v>
      </c>
      <c r="X8" s="40">
        <f t="shared" si="7"/>
        <v>92</v>
      </c>
    </row>
    <row r="9" spans="1:24" x14ac:dyDescent="0.15">
      <c r="A9" s="31">
        <v>5</v>
      </c>
      <c r="B9" s="27">
        <v>12</v>
      </c>
      <c r="E9" s="4">
        <f t="shared" si="0"/>
        <v>12</v>
      </c>
      <c r="F9" s="20">
        <v>18</v>
      </c>
      <c r="H9" s="4">
        <f t="shared" si="1"/>
        <v>12</v>
      </c>
      <c r="I9" s="20">
        <v>24</v>
      </c>
      <c r="J9" s="3"/>
      <c r="K9" s="4">
        <f t="shared" si="2"/>
        <v>12</v>
      </c>
      <c r="L9" s="20">
        <v>24</v>
      </c>
      <c r="M9" s="3"/>
      <c r="N9" s="4">
        <f t="shared" si="3"/>
        <v>12</v>
      </c>
      <c r="O9" s="20">
        <v>7</v>
      </c>
      <c r="Q9" s="4">
        <f t="shared" si="4"/>
        <v>12</v>
      </c>
      <c r="R9" s="20">
        <v>8</v>
      </c>
      <c r="T9" s="4">
        <f t="shared" si="5"/>
        <v>12</v>
      </c>
      <c r="U9" s="20">
        <v>10</v>
      </c>
      <c r="W9" s="4">
        <f t="shared" si="6"/>
        <v>12</v>
      </c>
      <c r="X9" s="40">
        <f t="shared" si="7"/>
        <v>91</v>
      </c>
    </row>
    <row r="10" spans="1:24" x14ac:dyDescent="0.15">
      <c r="A10" s="31">
        <v>6</v>
      </c>
      <c r="B10" s="27">
        <v>9</v>
      </c>
      <c r="E10" s="4">
        <f t="shared" si="0"/>
        <v>9</v>
      </c>
      <c r="F10" s="20">
        <v>18</v>
      </c>
      <c r="H10" s="4">
        <f t="shared" si="1"/>
        <v>9</v>
      </c>
      <c r="I10" s="20">
        <v>19</v>
      </c>
      <c r="J10" s="3"/>
      <c r="K10" s="4">
        <f t="shared" si="2"/>
        <v>9</v>
      </c>
      <c r="L10" s="20">
        <v>24</v>
      </c>
      <c r="M10" s="3"/>
      <c r="N10" s="4">
        <f t="shared" si="3"/>
        <v>9</v>
      </c>
      <c r="O10" s="20">
        <v>7</v>
      </c>
      <c r="Q10" s="4">
        <f t="shared" si="4"/>
        <v>9</v>
      </c>
      <c r="R10" s="20">
        <v>4</v>
      </c>
      <c r="T10" s="4">
        <f t="shared" si="5"/>
        <v>9</v>
      </c>
      <c r="U10" s="20">
        <v>9</v>
      </c>
      <c r="W10" s="4">
        <f t="shared" si="6"/>
        <v>9</v>
      </c>
      <c r="X10" s="40">
        <f t="shared" si="7"/>
        <v>81</v>
      </c>
    </row>
    <row r="11" spans="1:24" x14ac:dyDescent="0.15">
      <c r="A11" s="31">
        <v>7</v>
      </c>
      <c r="B11" s="27">
        <v>4</v>
      </c>
      <c r="E11" s="4">
        <f t="shared" si="0"/>
        <v>4</v>
      </c>
      <c r="F11" s="20">
        <v>17</v>
      </c>
      <c r="H11" s="4">
        <f t="shared" si="1"/>
        <v>4</v>
      </c>
      <c r="I11" s="20">
        <v>20</v>
      </c>
      <c r="J11" s="3"/>
      <c r="K11" s="4">
        <f t="shared" si="2"/>
        <v>4</v>
      </c>
      <c r="L11" s="20">
        <v>24</v>
      </c>
      <c r="M11" s="3"/>
      <c r="N11" s="4">
        <f t="shared" si="3"/>
        <v>4</v>
      </c>
      <c r="O11" s="20">
        <v>5</v>
      </c>
      <c r="Q11" s="4">
        <f t="shared" si="4"/>
        <v>4</v>
      </c>
      <c r="R11" s="20">
        <v>8</v>
      </c>
      <c r="T11" s="4">
        <f t="shared" si="5"/>
        <v>4</v>
      </c>
      <c r="U11" s="20">
        <v>12</v>
      </c>
      <c r="W11" s="4">
        <f t="shared" si="6"/>
        <v>4</v>
      </c>
      <c r="X11" s="40">
        <f t="shared" si="7"/>
        <v>86</v>
      </c>
    </row>
    <row r="12" spans="1:24" x14ac:dyDescent="0.15">
      <c r="A12" s="31">
        <v>8</v>
      </c>
      <c r="B12" s="27">
        <v>11</v>
      </c>
      <c r="E12" s="4">
        <f t="shared" ref="E12:E17" si="8">+B12</f>
        <v>11</v>
      </c>
      <c r="F12" s="20">
        <v>18</v>
      </c>
      <c r="H12" s="4">
        <f t="shared" ref="H12:H18" si="9">+E12</f>
        <v>11</v>
      </c>
      <c r="I12" s="20">
        <v>8</v>
      </c>
      <c r="J12" s="3"/>
      <c r="K12" s="4">
        <f t="shared" ref="K12:K18" si="10">+H12</f>
        <v>11</v>
      </c>
      <c r="L12" s="20">
        <v>24</v>
      </c>
      <c r="M12" s="3"/>
      <c r="N12" s="4">
        <f t="shared" ref="N12:N18" si="11">+K12</f>
        <v>11</v>
      </c>
      <c r="O12" s="20">
        <v>13</v>
      </c>
      <c r="Q12" s="4">
        <f t="shared" ref="Q12:Q18" si="12">+N12</f>
        <v>11</v>
      </c>
      <c r="R12" s="20">
        <v>8</v>
      </c>
      <c r="T12" s="4">
        <f t="shared" ref="T12:T18" si="13">+Q12</f>
        <v>11</v>
      </c>
      <c r="U12" s="20">
        <v>12</v>
      </c>
      <c r="W12" s="4">
        <f t="shared" si="6"/>
        <v>11</v>
      </c>
      <c r="X12" s="40">
        <f t="shared" si="7"/>
        <v>83</v>
      </c>
    </row>
    <row r="13" spans="1:24" x14ac:dyDescent="0.15">
      <c r="A13" s="31">
        <v>9</v>
      </c>
      <c r="B13" s="27">
        <v>3</v>
      </c>
      <c r="E13" s="4">
        <f t="shared" si="8"/>
        <v>3</v>
      </c>
      <c r="F13" s="20">
        <v>13</v>
      </c>
      <c r="H13" s="4">
        <f t="shared" si="9"/>
        <v>3</v>
      </c>
      <c r="I13" s="20">
        <v>16</v>
      </c>
      <c r="J13" s="3"/>
      <c r="K13" s="4">
        <f t="shared" si="10"/>
        <v>3</v>
      </c>
      <c r="L13" s="20">
        <v>24</v>
      </c>
      <c r="M13" s="3"/>
      <c r="N13" s="4">
        <f t="shared" si="11"/>
        <v>3</v>
      </c>
      <c r="O13" s="20">
        <v>2</v>
      </c>
      <c r="Q13" s="4">
        <f t="shared" si="12"/>
        <v>3</v>
      </c>
      <c r="R13" s="20">
        <v>4</v>
      </c>
      <c r="T13" s="4">
        <f t="shared" si="13"/>
        <v>3</v>
      </c>
      <c r="U13" s="20">
        <v>10</v>
      </c>
      <c r="W13" s="4">
        <f t="shared" si="6"/>
        <v>3</v>
      </c>
      <c r="X13" s="40">
        <f t="shared" si="7"/>
        <v>69</v>
      </c>
    </row>
    <row r="14" spans="1:24" x14ac:dyDescent="0.15">
      <c r="A14" s="31">
        <v>10</v>
      </c>
      <c r="B14" s="27">
        <v>7</v>
      </c>
      <c r="E14" s="4">
        <f t="shared" si="8"/>
        <v>7</v>
      </c>
      <c r="F14" s="20">
        <v>6</v>
      </c>
      <c r="H14" s="4">
        <f t="shared" si="9"/>
        <v>7</v>
      </c>
      <c r="I14" s="20">
        <v>6</v>
      </c>
      <c r="J14" s="3"/>
      <c r="K14" s="4">
        <f t="shared" si="10"/>
        <v>7</v>
      </c>
      <c r="L14" s="20">
        <v>16</v>
      </c>
      <c r="M14" s="3"/>
      <c r="N14" s="4">
        <f t="shared" si="11"/>
        <v>7</v>
      </c>
      <c r="O14" s="20">
        <v>1</v>
      </c>
      <c r="Q14" s="4">
        <f t="shared" si="12"/>
        <v>7</v>
      </c>
      <c r="R14" s="20">
        <v>12</v>
      </c>
      <c r="T14" s="4">
        <f t="shared" si="13"/>
        <v>7</v>
      </c>
      <c r="U14" s="20">
        <v>12</v>
      </c>
      <c r="W14" s="4">
        <f t="shared" si="6"/>
        <v>7</v>
      </c>
      <c r="X14" s="40">
        <f t="shared" si="7"/>
        <v>53</v>
      </c>
    </row>
    <row r="15" spans="1:24" x14ac:dyDescent="0.15">
      <c r="A15" s="31">
        <v>11</v>
      </c>
      <c r="B15" s="27">
        <v>10</v>
      </c>
      <c r="E15" s="4">
        <f t="shared" si="8"/>
        <v>10</v>
      </c>
      <c r="F15" s="20">
        <v>17</v>
      </c>
      <c r="H15" s="4">
        <f t="shared" si="9"/>
        <v>10</v>
      </c>
      <c r="I15" s="20">
        <v>18</v>
      </c>
      <c r="J15" s="3"/>
      <c r="K15" s="4">
        <f t="shared" si="10"/>
        <v>10</v>
      </c>
      <c r="L15" s="20">
        <v>19</v>
      </c>
      <c r="M15" s="3"/>
      <c r="N15" s="4">
        <f t="shared" si="11"/>
        <v>10</v>
      </c>
      <c r="O15" s="20">
        <f>O22</f>
        <v>1</v>
      </c>
      <c r="Q15" s="4">
        <f t="shared" si="12"/>
        <v>10</v>
      </c>
      <c r="R15" s="20">
        <v>8</v>
      </c>
      <c r="T15" s="4">
        <f t="shared" si="13"/>
        <v>10</v>
      </c>
      <c r="U15" s="20">
        <v>4</v>
      </c>
      <c r="W15" s="4">
        <f t="shared" si="6"/>
        <v>10</v>
      </c>
      <c r="X15" s="40">
        <f t="shared" si="7"/>
        <v>67</v>
      </c>
    </row>
    <row r="16" spans="1:24" x14ac:dyDescent="0.15">
      <c r="A16" s="31">
        <v>12</v>
      </c>
      <c r="B16" s="4">
        <v>13</v>
      </c>
      <c r="E16" s="4">
        <f t="shared" si="8"/>
        <v>13</v>
      </c>
      <c r="F16" s="20">
        <v>9</v>
      </c>
      <c r="H16" s="4">
        <f t="shared" si="9"/>
        <v>13</v>
      </c>
      <c r="I16" s="20">
        <v>20</v>
      </c>
      <c r="J16" s="3"/>
      <c r="K16" s="4">
        <f t="shared" si="10"/>
        <v>13</v>
      </c>
      <c r="L16" s="20">
        <v>12</v>
      </c>
      <c r="M16" s="3"/>
      <c r="N16" s="4">
        <f t="shared" si="11"/>
        <v>13</v>
      </c>
      <c r="O16" s="20">
        <v>2</v>
      </c>
      <c r="Q16" s="4">
        <f t="shared" si="12"/>
        <v>13</v>
      </c>
      <c r="R16" s="20">
        <v>4</v>
      </c>
      <c r="T16" s="4">
        <f t="shared" si="13"/>
        <v>13</v>
      </c>
      <c r="U16" s="20">
        <v>6</v>
      </c>
      <c r="W16" s="4">
        <f t="shared" si="6"/>
        <v>13</v>
      </c>
      <c r="X16" s="40">
        <f t="shared" si="7"/>
        <v>53</v>
      </c>
    </row>
    <row r="17" spans="1:24" x14ac:dyDescent="0.15">
      <c r="A17" s="31">
        <v>13</v>
      </c>
      <c r="B17" s="4"/>
      <c r="E17" s="4">
        <f t="shared" si="8"/>
        <v>0</v>
      </c>
      <c r="F17" s="20"/>
      <c r="H17" s="4">
        <f t="shared" si="9"/>
        <v>0</v>
      </c>
      <c r="I17" s="20"/>
      <c r="J17" s="3"/>
      <c r="K17" s="4">
        <f t="shared" si="10"/>
        <v>0</v>
      </c>
      <c r="L17" s="20"/>
      <c r="M17" s="3"/>
      <c r="N17" s="4">
        <f t="shared" si="11"/>
        <v>0</v>
      </c>
      <c r="O17" s="20"/>
      <c r="Q17" s="4">
        <f t="shared" si="12"/>
        <v>0</v>
      </c>
      <c r="R17" s="20"/>
      <c r="T17" s="4">
        <f t="shared" si="13"/>
        <v>0</v>
      </c>
      <c r="U17" s="20"/>
      <c r="W17" s="4">
        <f t="shared" si="6"/>
        <v>0</v>
      </c>
      <c r="X17" s="40">
        <f t="shared" si="7"/>
        <v>0</v>
      </c>
    </row>
    <row r="18" spans="1:24" ht="14" thickBot="1" x14ac:dyDescent="0.2">
      <c r="A18" s="31">
        <v>14</v>
      </c>
      <c r="B18" s="4"/>
      <c r="E18" s="4">
        <f>B18</f>
        <v>0</v>
      </c>
      <c r="F18" s="20"/>
      <c r="H18" s="4">
        <f t="shared" si="9"/>
        <v>0</v>
      </c>
      <c r="I18" s="20"/>
      <c r="J18" s="3"/>
      <c r="K18" s="4">
        <f t="shared" si="10"/>
        <v>0</v>
      </c>
      <c r="L18" s="20"/>
      <c r="M18" s="3"/>
      <c r="N18" s="4">
        <f t="shared" si="11"/>
        <v>0</v>
      </c>
      <c r="O18" s="20"/>
      <c r="Q18" s="4">
        <f t="shared" si="12"/>
        <v>0</v>
      </c>
      <c r="R18" s="20"/>
      <c r="T18" s="4">
        <f t="shared" si="13"/>
        <v>0</v>
      </c>
      <c r="U18" s="20"/>
      <c r="W18" s="4">
        <f t="shared" si="6"/>
        <v>0</v>
      </c>
      <c r="X18" s="40">
        <f t="shared" si="7"/>
        <v>0</v>
      </c>
    </row>
    <row r="19" spans="1:24" ht="14" thickBot="1" x14ac:dyDescent="0.2">
      <c r="B19" s="30"/>
      <c r="F19" s="43">
        <f>SUM(F5:F18)</f>
        <v>181</v>
      </c>
      <c r="I19" s="43">
        <f>SUM(I5:I18)</f>
        <v>219</v>
      </c>
      <c r="J19" s="3"/>
      <c r="L19" s="43">
        <f>SUM(L5:L18)</f>
        <v>262</v>
      </c>
      <c r="M19" s="3"/>
      <c r="O19" s="43">
        <f>SUM(O5:O18)</f>
        <v>68</v>
      </c>
      <c r="R19" s="43">
        <f>SUM(R5:R18)</f>
        <v>80</v>
      </c>
      <c r="U19" s="43">
        <f>SUM(U5:U18)</f>
        <v>124</v>
      </c>
      <c r="X19" s="43">
        <f>SUM(X5:X18)</f>
        <v>934</v>
      </c>
    </row>
    <row r="20" spans="1:24" ht="14" thickBot="1" x14ac:dyDescent="0.2">
      <c r="F20" s="17">
        <f>+F19/$F$2</f>
        <v>15.083333333333334</v>
      </c>
      <c r="I20" s="17">
        <f>+I19/$F$2</f>
        <v>18.25</v>
      </c>
      <c r="J20" s="3"/>
      <c r="L20" s="17">
        <f>+L19/$F$2</f>
        <v>21.833333333333332</v>
      </c>
      <c r="M20" s="3"/>
      <c r="O20" s="17">
        <f>+O19/$F$2</f>
        <v>5.666666666666667</v>
      </c>
      <c r="R20" s="17">
        <f>+R19/$F$2</f>
        <v>6.666666666666667</v>
      </c>
      <c r="U20" s="17">
        <f>+U19/$F$2</f>
        <v>10.333333333333334</v>
      </c>
      <c r="X20" s="17">
        <f>+X19/$F$2</f>
        <v>77.833333333333329</v>
      </c>
    </row>
    <row r="21" spans="1:24" x14ac:dyDescent="0.15">
      <c r="J21" s="3"/>
      <c r="M21" s="3"/>
    </row>
    <row r="22" spans="1:24" x14ac:dyDescent="0.15">
      <c r="C22" s="3" t="s">
        <v>24</v>
      </c>
      <c r="F22" s="33">
        <v>1</v>
      </c>
      <c r="G22" s="30"/>
      <c r="H22" s="30"/>
      <c r="I22" s="33">
        <v>1</v>
      </c>
      <c r="J22" s="3"/>
      <c r="K22" s="30"/>
      <c r="L22" s="33">
        <v>1</v>
      </c>
      <c r="M22" s="3"/>
      <c r="N22" s="30"/>
      <c r="O22" s="33">
        <v>1</v>
      </c>
      <c r="P22" s="30"/>
      <c r="Q22" s="30"/>
      <c r="R22" s="33">
        <v>4</v>
      </c>
      <c r="S22" s="30"/>
      <c r="T22" s="30"/>
      <c r="U22" s="33">
        <v>2</v>
      </c>
    </row>
    <row r="23" spans="1:24" x14ac:dyDescent="0.15">
      <c r="C23" s="3" t="s">
        <v>26</v>
      </c>
      <c r="F23" s="4">
        <v>24</v>
      </c>
      <c r="I23" s="4">
        <v>24</v>
      </c>
      <c r="L23" s="4">
        <v>24</v>
      </c>
      <c r="O23" s="4">
        <v>24</v>
      </c>
      <c r="R23" s="4">
        <v>24</v>
      </c>
      <c r="U23" s="4">
        <v>20</v>
      </c>
    </row>
    <row r="24" spans="1:24" ht="14" thickBot="1" x14ac:dyDescent="0.2">
      <c r="D24" s="3"/>
    </row>
    <row r="25" spans="1:24" ht="14" thickBot="1" x14ac:dyDescent="0.2">
      <c r="C25" t="s">
        <v>47</v>
      </c>
      <c r="D25" s="3"/>
      <c r="F25" s="42">
        <f>SUM(LARGE(F$5:F$18,1),LARGE(F$5:F$18,2),LARGE(F$5:F$18,3),LARGE(F$5:F$18,4),LARGE(F$5:F$18,5),LARGE(F$5:F$18,6),LARGE(F$5:F$18,7))</f>
        <v>124</v>
      </c>
      <c r="I25" s="42">
        <f>SUM(LARGE(I$5:I$18,1),LARGE(I$5:I$18,2),LARGE(I$5:I$18,3),LARGE(I$5:I$18,4),LARGE(I$5:I$18,5),LARGE(I$5:I$18,6),LARGE(I$5:I$18,7))</f>
        <v>154</v>
      </c>
      <c r="L25" s="42">
        <f>SUM(LARGE(L$5:L$18,1),LARGE(L$5:L$18,2),LARGE(L$5:L$18,3),LARGE(L$5:L$18,4),LARGE(L$5:L$18,5),LARGE(L$5:L$18,6),LARGE(L$5:L$18,7))</f>
        <v>168</v>
      </c>
      <c r="O25" s="42">
        <f>SUM(LARGE(O$5:O$18,1),LARGE(O$5:O$18,2),LARGE(O$5:O$18,3),LARGE(O$5:O$18,4),LARGE(O$5:O$18,5),LARGE(O$5:O$18,6),LARGE(O$5:O$18,7))</f>
        <v>61</v>
      </c>
      <c r="R25" s="42">
        <f>SUM(LARGE(R$5:R$18,1),LARGE(R$5:R$18,2),LARGE(R$5:R$18,3),LARGE(R$5:R$18,4),LARGE(R$5:R$18,5),LARGE(R$5:R$18,6),LARGE(R$5:R$18,7))</f>
        <v>60</v>
      </c>
      <c r="U25" s="42">
        <f>SUM(LARGE(U$5:U$18,1),LARGE(U$5:U$18,2),LARGE(U$5:U$18,3),LARGE(U$5:U$18,4),LARGE(U$5:U$18,5),LARGE(U$5:U$18,6),LARGE(U$5:U$18,7))</f>
        <v>87</v>
      </c>
      <c r="X25" s="43">
        <f>SUM(F25:U25)</f>
        <v>654</v>
      </c>
    </row>
    <row r="26" spans="1:24" x14ac:dyDescent="0.15">
      <c r="D26" s="3"/>
    </row>
    <row r="27" spans="1:24" x14ac:dyDescent="0.15">
      <c r="D27" s="3"/>
    </row>
    <row r="28" spans="1:24" x14ac:dyDescent="0.15">
      <c r="D28" s="3"/>
    </row>
    <row r="29" spans="1:24" x14ac:dyDescent="0.15">
      <c r="D29" s="3"/>
    </row>
    <row r="30" spans="1:24" x14ac:dyDescent="0.15">
      <c r="D30" s="3"/>
    </row>
    <row r="43" spans="4:4" x14ac:dyDescent="0.15">
      <c r="D43" s="3"/>
    </row>
    <row r="44" spans="4:4" x14ac:dyDescent="0.15">
      <c r="D44" s="3"/>
    </row>
    <row r="45" spans="4:4" x14ac:dyDescent="0.15">
      <c r="D45" s="3"/>
    </row>
    <row r="46" spans="4:4" x14ac:dyDescent="0.15">
      <c r="D46" s="3"/>
    </row>
  </sheetData>
  <mergeCells count="8">
    <mergeCell ref="B1:E1"/>
    <mergeCell ref="Q3:R3"/>
    <mergeCell ref="E3:F3"/>
    <mergeCell ref="W3:X3"/>
    <mergeCell ref="H3:I3"/>
    <mergeCell ref="K3:L3"/>
    <mergeCell ref="N3:O3"/>
    <mergeCell ref="T3:U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8" orientation="landscape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X46"/>
  <sheetViews>
    <sheetView zoomScale="176" workbookViewId="0">
      <selection activeCell="U13" sqref="U13"/>
    </sheetView>
  </sheetViews>
  <sheetFormatPr baseColWidth="10" defaultColWidth="10.83203125" defaultRowHeight="13" x14ac:dyDescent="0.15"/>
  <cols>
    <col min="1" max="1" width="11" bestFit="1" customWidth="1"/>
    <col min="2" max="2" width="7.83203125" bestFit="1" customWidth="1"/>
    <col min="3" max="3" width="6.83203125" customWidth="1"/>
    <col min="4" max="4" width="5.33203125" bestFit="1" customWidth="1"/>
    <col min="5" max="5" width="11" bestFit="1" customWidth="1"/>
    <col min="6" max="6" width="6" customWidth="1"/>
    <col min="7" max="7" width="3.6640625" customWidth="1"/>
    <col min="8" max="8" width="12" bestFit="1" customWidth="1"/>
    <col min="9" max="9" width="5.6640625" bestFit="1" customWidth="1"/>
    <col min="10" max="10" width="3.6640625" customWidth="1"/>
    <col min="11" max="11" width="9.33203125" bestFit="1" customWidth="1"/>
    <col min="12" max="12" width="5.83203125" bestFit="1" customWidth="1"/>
    <col min="13" max="13" width="3.6640625" customWidth="1"/>
    <col min="14" max="14" width="9.33203125" bestFit="1" customWidth="1"/>
    <col min="15" max="15" width="5.83203125" bestFit="1" customWidth="1"/>
    <col min="16" max="16" width="3.6640625" customWidth="1"/>
    <col min="17" max="17" width="9.33203125" bestFit="1" customWidth="1"/>
    <col min="18" max="18" width="5.6640625" bestFit="1" customWidth="1"/>
    <col min="19" max="19" width="3.6640625" customWidth="1"/>
    <col min="20" max="20" width="9.33203125" bestFit="1" customWidth="1"/>
    <col min="21" max="21" width="5.83203125" bestFit="1" customWidth="1"/>
    <col min="22" max="22" width="3.6640625" customWidth="1"/>
    <col min="23" max="23" width="8.6640625" bestFit="1" customWidth="1"/>
    <col min="24" max="24" width="5.6640625" bestFit="1" customWidth="1"/>
  </cols>
  <sheetData>
    <row r="1" spans="1:24" ht="24" thickBot="1" x14ac:dyDescent="0.3">
      <c r="A1" s="6" t="s">
        <v>2</v>
      </c>
      <c r="B1" s="51" t="s">
        <v>59</v>
      </c>
      <c r="C1" s="52"/>
      <c r="D1" s="52"/>
      <c r="E1" s="53"/>
      <c r="H1" s="7">
        <f>X25</f>
        <v>479</v>
      </c>
      <c r="I1" s="18" t="s">
        <v>3</v>
      </c>
    </row>
    <row r="2" spans="1:24" ht="24" thickBot="1" x14ac:dyDescent="0.3">
      <c r="A2" s="6" t="s">
        <v>21</v>
      </c>
      <c r="B2" s="6"/>
      <c r="C2" s="6"/>
      <c r="D2" s="16">
        <v>7</v>
      </c>
      <c r="E2" s="32" t="s">
        <v>22</v>
      </c>
      <c r="F2" s="36">
        <f>COUNT(B5:B18)</f>
        <v>8</v>
      </c>
      <c r="H2" s="21">
        <f>$H$1/$D$2</f>
        <v>68.428571428571431</v>
      </c>
      <c r="I2" s="18" t="s">
        <v>5</v>
      </c>
    </row>
    <row r="3" spans="1:24" ht="14" thickBot="1" x14ac:dyDescent="0.2">
      <c r="E3" s="54" t="str">
        <f>WertherBorgholzhausen!E3:F3</f>
        <v>Bankziehen</v>
      </c>
      <c r="F3" s="55"/>
      <c r="G3" s="1"/>
      <c r="H3" s="54" t="str">
        <f>WertherBorgholzhausen!H3:I3</f>
        <v>Seilspringen</v>
      </c>
      <c r="I3" s="55"/>
      <c r="K3" s="54" t="str">
        <f>WertherBorgholzhausen!K3:L3</f>
        <v>Medizinballstoßen</v>
      </c>
      <c r="L3" s="55"/>
      <c r="M3" s="2"/>
      <c r="N3" s="54" t="str">
        <f>WertherBorgholzhausen!N3:O3</f>
        <v>Ball spielen</v>
      </c>
      <c r="O3" s="55"/>
      <c r="Q3" s="54" t="str">
        <f>WertherBorgholzhausen!Q3:R3</f>
        <v>Kastentreffer</v>
      </c>
      <c r="R3" s="55"/>
      <c r="T3" s="54" t="str">
        <f>WertherBorgholzhausen!T3:U3</f>
        <v>Übung Neu</v>
      </c>
      <c r="U3" s="55"/>
      <c r="W3" s="56" t="s">
        <v>44</v>
      </c>
      <c r="X3" s="57"/>
    </row>
    <row r="4" spans="1:24" x14ac:dyDescent="0.15">
      <c r="A4" s="8" t="s">
        <v>28</v>
      </c>
      <c r="B4" s="23" t="s">
        <v>27</v>
      </c>
      <c r="D4" s="3"/>
      <c r="E4" t="s">
        <v>1</v>
      </c>
      <c r="F4" s="5" t="s">
        <v>0</v>
      </c>
      <c r="H4" t="s">
        <v>1</v>
      </c>
      <c r="I4" s="5" t="s">
        <v>0</v>
      </c>
      <c r="J4" s="3"/>
      <c r="K4" t="s">
        <v>1</v>
      </c>
      <c r="L4" s="5" t="s">
        <v>0</v>
      </c>
      <c r="M4" s="3"/>
      <c r="N4" t="s">
        <v>1</v>
      </c>
      <c r="O4" s="5" t="s">
        <v>0</v>
      </c>
      <c r="Q4" t="s">
        <v>1</v>
      </c>
      <c r="R4" s="5" t="s">
        <v>0</v>
      </c>
      <c r="T4" t="s">
        <v>1</v>
      </c>
      <c r="U4" s="5" t="s">
        <v>0</v>
      </c>
      <c r="W4" t="s">
        <v>1</v>
      </c>
      <c r="X4" s="5" t="s">
        <v>0</v>
      </c>
    </row>
    <row r="5" spans="1:24" x14ac:dyDescent="0.15">
      <c r="A5" s="31">
        <v>1</v>
      </c>
      <c r="B5" s="27">
        <v>7</v>
      </c>
      <c r="E5" s="4">
        <v>6</v>
      </c>
      <c r="F5" s="20">
        <v>10</v>
      </c>
      <c r="H5" s="4">
        <f>+E5</f>
        <v>6</v>
      </c>
      <c r="I5" s="20">
        <v>1</v>
      </c>
      <c r="J5" s="3"/>
      <c r="K5" s="4">
        <f>+H5</f>
        <v>6</v>
      </c>
      <c r="L5" s="20">
        <v>5</v>
      </c>
      <c r="M5" s="3"/>
      <c r="N5" s="4">
        <f>+K5</f>
        <v>6</v>
      </c>
      <c r="O5" s="20">
        <f>O22</f>
        <v>1</v>
      </c>
      <c r="Q5" s="4">
        <f>+N5</f>
        <v>6</v>
      </c>
      <c r="R5" s="20">
        <f>R22</f>
        <v>4</v>
      </c>
      <c r="T5" s="4">
        <f>+Q5</f>
        <v>6</v>
      </c>
      <c r="U5" s="20">
        <v>12</v>
      </c>
      <c r="W5" s="4">
        <f>+T5</f>
        <v>6</v>
      </c>
      <c r="X5" s="40">
        <f>F5+I5+L5+O5+R5+U5</f>
        <v>33</v>
      </c>
    </row>
    <row r="6" spans="1:24" x14ac:dyDescent="0.15">
      <c r="A6" s="31">
        <v>2</v>
      </c>
      <c r="B6" s="27">
        <v>13</v>
      </c>
      <c r="E6" s="4">
        <v>8</v>
      </c>
      <c r="F6" s="20">
        <v>16</v>
      </c>
      <c r="H6" s="4">
        <f t="shared" ref="H6:H18" si="0">+E6</f>
        <v>8</v>
      </c>
      <c r="I6" s="20">
        <v>17</v>
      </c>
      <c r="J6" s="3"/>
      <c r="K6" s="4">
        <f t="shared" ref="K6:K18" si="1">+H6</f>
        <v>8</v>
      </c>
      <c r="L6" s="20">
        <v>12</v>
      </c>
      <c r="M6" s="3"/>
      <c r="N6" s="4">
        <f t="shared" ref="N6:N18" si="2">+K6</f>
        <v>8</v>
      </c>
      <c r="O6" s="20">
        <v>11</v>
      </c>
      <c r="Q6" s="4">
        <f t="shared" ref="Q6:Q18" si="3">+N6</f>
        <v>8</v>
      </c>
      <c r="R6" s="20">
        <f>R22</f>
        <v>4</v>
      </c>
      <c r="T6" s="4">
        <f t="shared" ref="T6:T18" si="4">+Q6</f>
        <v>8</v>
      </c>
      <c r="U6" s="20">
        <v>7</v>
      </c>
      <c r="W6" s="4">
        <f t="shared" ref="W6:W18" si="5">+T6</f>
        <v>8</v>
      </c>
      <c r="X6" s="40">
        <f t="shared" ref="X6:X18" si="6">F6+I6+L6+O6+R6+U6</f>
        <v>67</v>
      </c>
    </row>
    <row r="7" spans="1:24" x14ac:dyDescent="0.15">
      <c r="A7" s="31">
        <v>3</v>
      </c>
      <c r="B7" s="27">
        <v>6</v>
      </c>
      <c r="E7" s="4">
        <v>5</v>
      </c>
      <c r="F7" s="20">
        <v>17</v>
      </c>
      <c r="H7" s="4">
        <f t="shared" si="0"/>
        <v>5</v>
      </c>
      <c r="I7" s="20">
        <v>1</v>
      </c>
      <c r="J7" s="3"/>
      <c r="K7" s="4">
        <f t="shared" si="1"/>
        <v>5</v>
      </c>
      <c r="L7" s="20">
        <v>14</v>
      </c>
      <c r="M7" s="3"/>
      <c r="N7" s="4">
        <f t="shared" si="2"/>
        <v>5</v>
      </c>
      <c r="O7" s="20">
        <v>9</v>
      </c>
      <c r="Q7" s="4">
        <f t="shared" si="3"/>
        <v>5</v>
      </c>
      <c r="R7" s="20">
        <v>8</v>
      </c>
      <c r="T7" s="4">
        <f t="shared" si="4"/>
        <v>5</v>
      </c>
      <c r="U7" s="20">
        <v>9</v>
      </c>
      <c r="W7" s="4">
        <f t="shared" si="5"/>
        <v>5</v>
      </c>
      <c r="X7" s="40">
        <f t="shared" si="6"/>
        <v>58</v>
      </c>
    </row>
    <row r="8" spans="1:24" x14ac:dyDescent="0.15">
      <c r="A8" s="31">
        <v>4</v>
      </c>
      <c r="B8" s="27">
        <v>3</v>
      </c>
      <c r="E8" s="4">
        <v>11</v>
      </c>
      <c r="F8" s="20">
        <v>16</v>
      </c>
      <c r="H8" s="4">
        <f t="shared" si="0"/>
        <v>11</v>
      </c>
      <c r="I8" s="20">
        <v>16</v>
      </c>
      <c r="J8" s="3"/>
      <c r="K8" s="4">
        <f t="shared" si="1"/>
        <v>11</v>
      </c>
      <c r="L8" s="20">
        <v>24</v>
      </c>
      <c r="M8" s="3"/>
      <c r="N8" s="4">
        <f t="shared" si="2"/>
        <v>11</v>
      </c>
      <c r="O8" s="20">
        <v>4</v>
      </c>
      <c r="Q8" s="4">
        <f t="shared" si="3"/>
        <v>11</v>
      </c>
      <c r="R8" s="20">
        <v>4</v>
      </c>
      <c r="T8" s="4">
        <f t="shared" si="4"/>
        <v>11</v>
      </c>
      <c r="U8" s="20">
        <v>9</v>
      </c>
      <c r="W8" s="4">
        <f t="shared" si="5"/>
        <v>11</v>
      </c>
      <c r="X8" s="40">
        <f t="shared" si="6"/>
        <v>73</v>
      </c>
    </row>
    <row r="9" spans="1:24" x14ac:dyDescent="0.15">
      <c r="A9" s="31">
        <v>5</v>
      </c>
      <c r="B9" s="27">
        <v>10</v>
      </c>
      <c r="E9" s="4">
        <v>13</v>
      </c>
      <c r="F9" s="20">
        <v>17</v>
      </c>
      <c r="H9" s="4">
        <f t="shared" si="0"/>
        <v>13</v>
      </c>
      <c r="I9" s="20">
        <v>1</v>
      </c>
      <c r="J9" s="3"/>
      <c r="K9" s="4">
        <f t="shared" si="1"/>
        <v>13</v>
      </c>
      <c r="L9" s="20">
        <v>20</v>
      </c>
      <c r="M9" s="3"/>
      <c r="N9" s="4">
        <f t="shared" si="2"/>
        <v>13</v>
      </c>
      <c r="O9" s="20">
        <v>10</v>
      </c>
      <c r="Q9" s="4">
        <f t="shared" si="3"/>
        <v>13</v>
      </c>
      <c r="R9" s="20">
        <v>8</v>
      </c>
      <c r="T9" s="4">
        <f t="shared" si="4"/>
        <v>13</v>
      </c>
      <c r="U9" s="20">
        <v>7</v>
      </c>
      <c r="W9" s="4">
        <f t="shared" si="5"/>
        <v>13</v>
      </c>
      <c r="X9" s="40">
        <f t="shared" si="6"/>
        <v>63</v>
      </c>
    </row>
    <row r="10" spans="1:24" x14ac:dyDescent="0.15">
      <c r="A10" s="31">
        <v>6</v>
      </c>
      <c r="B10" s="27">
        <v>93</v>
      </c>
      <c r="E10" s="4">
        <v>4</v>
      </c>
      <c r="F10" s="20">
        <v>16</v>
      </c>
      <c r="H10" s="4">
        <f t="shared" si="0"/>
        <v>4</v>
      </c>
      <c r="I10" s="20">
        <v>23</v>
      </c>
      <c r="J10" s="3"/>
      <c r="K10" s="4">
        <f t="shared" si="1"/>
        <v>4</v>
      </c>
      <c r="L10" s="20">
        <v>13</v>
      </c>
      <c r="M10" s="3"/>
      <c r="N10" s="4">
        <f t="shared" si="2"/>
        <v>4</v>
      </c>
      <c r="O10" s="20">
        <v>9</v>
      </c>
      <c r="Q10" s="4">
        <f t="shared" si="3"/>
        <v>4</v>
      </c>
      <c r="R10" s="20">
        <v>8</v>
      </c>
      <c r="T10" s="4">
        <f t="shared" si="4"/>
        <v>4</v>
      </c>
      <c r="U10" s="20">
        <v>6</v>
      </c>
      <c r="W10" s="4">
        <f t="shared" si="5"/>
        <v>4</v>
      </c>
      <c r="X10" s="40">
        <f t="shared" si="6"/>
        <v>75</v>
      </c>
    </row>
    <row r="11" spans="1:24" x14ac:dyDescent="0.15">
      <c r="A11" s="31">
        <v>7</v>
      </c>
      <c r="B11" s="27">
        <v>5</v>
      </c>
      <c r="E11" s="4">
        <v>7</v>
      </c>
      <c r="F11" s="20">
        <v>19</v>
      </c>
      <c r="H11" s="4">
        <f t="shared" ref="H11" si="7">+E11</f>
        <v>7</v>
      </c>
      <c r="I11" s="20">
        <v>2</v>
      </c>
      <c r="J11" s="3"/>
      <c r="K11" s="4">
        <f t="shared" ref="K11" si="8">+H11</f>
        <v>7</v>
      </c>
      <c r="L11" s="20">
        <v>24</v>
      </c>
      <c r="M11" s="3"/>
      <c r="N11" s="4">
        <f t="shared" ref="N11" si="9">+K11</f>
        <v>7</v>
      </c>
      <c r="O11" s="20">
        <v>11</v>
      </c>
      <c r="Q11" s="4">
        <f t="shared" ref="Q11" si="10">+N11</f>
        <v>7</v>
      </c>
      <c r="R11" s="20">
        <v>4</v>
      </c>
      <c r="T11" s="4">
        <f t="shared" ref="T11" si="11">+Q11</f>
        <v>7</v>
      </c>
      <c r="U11" s="20">
        <v>10</v>
      </c>
      <c r="W11" s="4">
        <f t="shared" si="5"/>
        <v>7</v>
      </c>
      <c r="X11" s="40">
        <f t="shared" si="6"/>
        <v>70</v>
      </c>
    </row>
    <row r="12" spans="1:24" x14ac:dyDescent="0.15">
      <c r="A12" s="31">
        <v>8</v>
      </c>
      <c r="B12" s="27">
        <v>4</v>
      </c>
      <c r="E12" s="4">
        <v>9</v>
      </c>
      <c r="F12" s="20">
        <v>17</v>
      </c>
      <c r="H12" s="4">
        <f t="shared" si="0"/>
        <v>9</v>
      </c>
      <c r="I12" s="20">
        <v>18</v>
      </c>
      <c r="J12" s="3"/>
      <c r="K12" s="4">
        <f t="shared" si="1"/>
        <v>9</v>
      </c>
      <c r="L12" s="20">
        <v>14</v>
      </c>
      <c r="M12" s="3"/>
      <c r="N12" s="4">
        <f t="shared" si="2"/>
        <v>9</v>
      </c>
      <c r="O12" s="20">
        <v>8</v>
      </c>
      <c r="Q12" s="4">
        <f t="shared" si="3"/>
        <v>9</v>
      </c>
      <c r="R12" s="20">
        <v>4</v>
      </c>
      <c r="T12" s="4">
        <f t="shared" si="4"/>
        <v>9</v>
      </c>
      <c r="U12" s="20">
        <v>5</v>
      </c>
      <c r="W12" s="4">
        <f t="shared" si="5"/>
        <v>9</v>
      </c>
      <c r="X12" s="40">
        <f t="shared" si="6"/>
        <v>66</v>
      </c>
    </row>
    <row r="13" spans="1:24" x14ac:dyDescent="0.15">
      <c r="A13" s="31">
        <v>9</v>
      </c>
      <c r="B13" s="27"/>
      <c r="E13" s="4">
        <f t="shared" ref="E13:E18" si="12">+B13</f>
        <v>0</v>
      </c>
      <c r="F13" s="20"/>
      <c r="H13" s="4">
        <f t="shared" si="0"/>
        <v>0</v>
      </c>
      <c r="I13" s="20"/>
      <c r="J13" s="3"/>
      <c r="K13" s="4">
        <f t="shared" si="1"/>
        <v>0</v>
      </c>
      <c r="L13" s="20"/>
      <c r="M13" s="3"/>
      <c r="N13" s="4">
        <f t="shared" si="2"/>
        <v>0</v>
      </c>
      <c r="O13" s="20"/>
      <c r="Q13" s="4">
        <f t="shared" si="3"/>
        <v>0</v>
      </c>
      <c r="R13" s="20"/>
      <c r="T13" s="4">
        <f t="shared" si="4"/>
        <v>0</v>
      </c>
      <c r="U13" s="20"/>
      <c r="W13" s="4">
        <f t="shared" si="5"/>
        <v>0</v>
      </c>
      <c r="X13" s="40">
        <f t="shared" si="6"/>
        <v>0</v>
      </c>
    </row>
    <row r="14" spans="1:24" x14ac:dyDescent="0.15">
      <c r="A14" s="31">
        <v>10</v>
      </c>
      <c r="B14" s="27"/>
      <c r="E14" s="4">
        <f t="shared" si="12"/>
        <v>0</v>
      </c>
      <c r="F14" s="20"/>
      <c r="H14" s="4">
        <f t="shared" si="0"/>
        <v>0</v>
      </c>
      <c r="I14" s="20"/>
      <c r="J14" s="3"/>
      <c r="K14" s="4">
        <f t="shared" si="1"/>
        <v>0</v>
      </c>
      <c r="L14" s="20"/>
      <c r="M14" s="3"/>
      <c r="N14" s="4">
        <f t="shared" si="2"/>
        <v>0</v>
      </c>
      <c r="O14" s="20"/>
      <c r="Q14" s="4">
        <f t="shared" si="3"/>
        <v>0</v>
      </c>
      <c r="R14" s="20"/>
      <c r="T14" s="4">
        <f t="shared" si="4"/>
        <v>0</v>
      </c>
      <c r="U14" s="20"/>
      <c r="W14" s="4">
        <f t="shared" si="5"/>
        <v>0</v>
      </c>
      <c r="X14" s="40">
        <f t="shared" si="6"/>
        <v>0</v>
      </c>
    </row>
    <row r="15" spans="1:24" x14ac:dyDescent="0.15">
      <c r="A15" s="31">
        <v>11</v>
      </c>
      <c r="B15" s="27"/>
      <c r="E15" s="4">
        <f t="shared" si="12"/>
        <v>0</v>
      </c>
      <c r="F15" s="20"/>
      <c r="H15" s="4">
        <f t="shared" si="0"/>
        <v>0</v>
      </c>
      <c r="I15" s="20"/>
      <c r="J15" s="3"/>
      <c r="K15" s="4">
        <f t="shared" si="1"/>
        <v>0</v>
      </c>
      <c r="L15" s="20"/>
      <c r="M15" s="3"/>
      <c r="N15" s="4">
        <f t="shared" si="2"/>
        <v>0</v>
      </c>
      <c r="O15" s="20"/>
      <c r="Q15" s="4">
        <f t="shared" si="3"/>
        <v>0</v>
      </c>
      <c r="R15" s="20"/>
      <c r="T15" s="4">
        <f t="shared" si="4"/>
        <v>0</v>
      </c>
      <c r="U15" s="20"/>
      <c r="W15" s="4">
        <f t="shared" si="5"/>
        <v>0</v>
      </c>
      <c r="X15" s="40">
        <f t="shared" si="6"/>
        <v>0</v>
      </c>
    </row>
    <row r="16" spans="1:24" x14ac:dyDescent="0.15">
      <c r="A16" s="31">
        <v>12</v>
      </c>
      <c r="B16" s="4"/>
      <c r="E16" s="4">
        <f t="shared" si="12"/>
        <v>0</v>
      </c>
      <c r="F16" s="20"/>
      <c r="H16" s="4">
        <f t="shared" si="0"/>
        <v>0</v>
      </c>
      <c r="I16" s="20"/>
      <c r="J16" s="3"/>
      <c r="K16" s="4">
        <f t="shared" si="1"/>
        <v>0</v>
      </c>
      <c r="L16" s="20"/>
      <c r="M16" s="3"/>
      <c r="N16" s="4">
        <f t="shared" si="2"/>
        <v>0</v>
      </c>
      <c r="O16" s="20"/>
      <c r="Q16" s="4">
        <f t="shared" si="3"/>
        <v>0</v>
      </c>
      <c r="R16" s="20"/>
      <c r="T16" s="4">
        <f t="shared" si="4"/>
        <v>0</v>
      </c>
      <c r="U16" s="20"/>
      <c r="W16" s="4">
        <f t="shared" si="5"/>
        <v>0</v>
      </c>
      <c r="X16" s="40">
        <f t="shared" si="6"/>
        <v>0</v>
      </c>
    </row>
    <row r="17" spans="1:24" x14ac:dyDescent="0.15">
      <c r="A17" s="31">
        <v>13</v>
      </c>
      <c r="B17" s="4"/>
      <c r="E17" s="4">
        <f t="shared" si="12"/>
        <v>0</v>
      </c>
      <c r="F17" s="20"/>
      <c r="H17" s="4">
        <f t="shared" si="0"/>
        <v>0</v>
      </c>
      <c r="I17" s="20"/>
      <c r="J17" s="3"/>
      <c r="K17" s="4">
        <f t="shared" si="1"/>
        <v>0</v>
      </c>
      <c r="L17" s="20"/>
      <c r="M17" s="3"/>
      <c r="N17" s="4">
        <f t="shared" si="2"/>
        <v>0</v>
      </c>
      <c r="O17" s="20"/>
      <c r="Q17" s="4">
        <f t="shared" si="3"/>
        <v>0</v>
      </c>
      <c r="R17" s="20"/>
      <c r="T17" s="4">
        <f t="shared" si="4"/>
        <v>0</v>
      </c>
      <c r="U17" s="20"/>
      <c r="W17" s="4">
        <f t="shared" si="5"/>
        <v>0</v>
      </c>
      <c r="X17" s="40">
        <f t="shared" si="6"/>
        <v>0</v>
      </c>
    </row>
    <row r="18" spans="1:24" ht="14" thickBot="1" x14ac:dyDescent="0.2">
      <c r="A18" s="31">
        <v>14</v>
      </c>
      <c r="B18" s="4"/>
      <c r="E18" s="4">
        <f t="shared" si="12"/>
        <v>0</v>
      </c>
      <c r="F18" s="20"/>
      <c r="H18" s="4">
        <f t="shared" si="0"/>
        <v>0</v>
      </c>
      <c r="I18" s="20"/>
      <c r="J18" s="3"/>
      <c r="K18" s="4">
        <f t="shared" si="1"/>
        <v>0</v>
      </c>
      <c r="L18" s="20"/>
      <c r="M18" s="3"/>
      <c r="N18" s="4">
        <f t="shared" si="2"/>
        <v>0</v>
      </c>
      <c r="O18" s="20"/>
      <c r="Q18" s="4">
        <f t="shared" si="3"/>
        <v>0</v>
      </c>
      <c r="R18" s="20"/>
      <c r="T18" s="4">
        <f t="shared" si="4"/>
        <v>0</v>
      </c>
      <c r="U18" s="20"/>
      <c r="W18" s="4">
        <f t="shared" si="5"/>
        <v>0</v>
      </c>
      <c r="X18" s="40">
        <f t="shared" si="6"/>
        <v>0</v>
      </c>
    </row>
    <row r="19" spans="1:24" ht="14" thickBot="1" x14ac:dyDescent="0.2">
      <c r="B19" s="30"/>
      <c r="F19" s="43">
        <f>SUM(F5:F18)</f>
        <v>128</v>
      </c>
      <c r="I19" s="43">
        <f>SUM(I5:I18)</f>
        <v>79</v>
      </c>
      <c r="J19" s="3"/>
      <c r="L19" s="43">
        <f>SUM(L5:L18)</f>
        <v>126</v>
      </c>
      <c r="M19" s="3"/>
      <c r="O19" s="43">
        <f>SUM(O5:O18)</f>
        <v>63</v>
      </c>
      <c r="R19" s="43">
        <f>SUM(R5:R18)</f>
        <v>44</v>
      </c>
      <c r="U19" s="43">
        <f>SUM(U5:U18)</f>
        <v>65</v>
      </c>
      <c r="X19" s="43">
        <f>SUM(X5:X18)</f>
        <v>505</v>
      </c>
    </row>
    <row r="20" spans="1:24" ht="14" thickBot="1" x14ac:dyDescent="0.2">
      <c r="F20" s="17">
        <f>+F19/$F$2</f>
        <v>16</v>
      </c>
      <c r="I20" s="17">
        <f>+I19/$F$2</f>
        <v>9.875</v>
      </c>
      <c r="J20" s="3"/>
      <c r="L20" s="17">
        <f>+L19/$F$2</f>
        <v>15.75</v>
      </c>
      <c r="M20" s="3"/>
      <c r="O20" s="17">
        <f>+O19/$F$2</f>
        <v>7.875</v>
      </c>
      <c r="R20" s="17">
        <f>+R19/$F$2</f>
        <v>5.5</v>
      </c>
      <c r="U20" s="17">
        <f>+U19/$F$2</f>
        <v>8.125</v>
      </c>
      <c r="X20" s="17">
        <f>+X19/$F$2</f>
        <v>63.125</v>
      </c>
    </row>
    <row r="21" spans="1:24" x14ac:dyDescent="0.15">
      <c r="J21" s="3"/>
      <c r="M21" s="3"/>
    </row>
    <row r="22" spans="1:24" x14ac:dyDescent="0.15">
      <c r="C22" s="3" t="s">
        <v>24</v>
      </c>
      <c r="F22" s="33">
        <f>WertherBorgholzhausen!F22</f>
        <v>1</v>
      </c>
      <c r="G22" s="30"/>
      <c r="H22" s="30"/>
      <c r="I22" s="33">
        <f>WertherBorgholzhausen!I22</f>
        <v>1</v>
      </c>
      <c r="J22" s="3"/>
      <c r="K22" s="30"/>
      <c r="L22" s="33">
        <f>WertherBorgholzhausen!L22</f>
        <v>1</v>
      </c>
      <c r="M22" s="3"/>
      <c r="N22" s="30"/>
      <c r="O22" s="33">
        <f>WertherBorgholzhausen!O22</f>
        <v>1</v>
      </c>
      <c r="P22" s="30"/>
      <c r="Q22" s="30"/>
      <c r="R22" s="33">
        <f>WertherBorgholzhausen!R22</f>
        <v>4</v>
      </c>
      <c r="S22" s="30"/>
      <c r="T22" s="30"/>
      <c r="U22" s="33">
        <f>WertherBorgholzhausen!U22</f>
        <v>2</v>
      </c>
    </row>
    <row r="23" spans="1:24" x14ac:dyDescent="0.15">
      <c r="C23" s="3" t="s">
        <v>26</v>
      </c>
      <c r="F23" s="4">
        <f>WertherBorgholzhausen!F23</f>
        <v>24</v>
      </c>
      <c r="G23" s="30"/>
      <c r="H23" s="30"/>
      <c r="I23" s="4">
        <f>WertherBorgholzhausen!I23</f>
        <v>24</v>
      </c>
      <c r="J23" s="30"/>
      <c r="K23" s="30"/>
      <c r="L23" s="4">
        <f>WertherBorgholzhausen!L23</f>
        <v>24</v>
      </c>
      <c r="M23" s="30"/>
      <c r="N23" s="30"/>
      <c r="O23" s="4">
        <f>WertherBorgholzhausen!O23</f>
        <v>24</v>
      </c>
      <c r="P23" s="30"/>
      <c r="Q23" s="30"/>
      <c r="R23" s="4">
        <f>WertherBorgholzhausen!R23</f>
        <v>24</v>
      </c>
      <c r="S23" s="30"/>
      <c r="T23" s="30"/>
      <c r="U23" s="4">
        <f>WertherBorgholzhausen!U23</f>
        <v>20</v>
      </c>
    </row>
    <row r="24" spans="1:24" ht="14" thickBot="1" x14ac:dyDescent="0.2">
      <c r="D24" s="3"/>
    </row>
    <row r="25" spans="1:24" ht="14" thickBot="1" x14ac:dyDescent="0.2">
      <c r="C25" t="s">
        <v>47</v>
      </c>
      <c r="D25" s="3"/>
      <c r="F25" s="42">
        <f>SUM(LARGE(F$5:F$18,1),LARGE(F$5:F$18,2),LARGE(F$5:F$18,3),LARGE(F$5:F$18,4),LARGE(F$5:F$18,5),LARGE(F$5:F$18,6),LARGE(F$5:F$18,7))</f>
        <v>118</v>
      </c>
      <c r="I25" s="42">
        <f>SUM(LARGE(I$5:I$18,1),LARGE(I$5:I$18,2),LARGE(I$5:I$18,3),LARGE(I$5:I$18,4),LARGE(I$5:I$18,5),LARGE(I$5:I$18,6),LARGE(I$5:I$18,7))</f>
        <v>78</v>
      </c>
      <c r="L25" s="42">
        <f>SUM(LARGE(L$5:L$18,1),LARGE(L$5:L$18,2),LARGE(L$5:L$18,3),LARGE(L$5:L$18,4),LARGE(L$5:L$18,5),LARGE(L$5:L$18,6),LARGE(L$5:L$18,7))</f>
        <v>121</v>
      </c>
      <c r="O25" s="42">
        <f>SUM(LARGE(O$5:O$18,1),LARGE(O$5:O$18,2),LARGE(O$5:O$18,3),LARGE(O$5:O$18,4),LARGE(O$5:O$18,5),LARGE(O$5:O$18,6),LARGE(O$5:O$18,7))</f>
        <v>62</v>
      </c>
      <c r="R25" s="42">
        <f>SUM(LARGE(R$5:R$18,1),LARGE(R$5:R$18,2),LARGE(R$5:R$18,3),LARGE(R$5:R$18,4),LARGE(R$5:R$18,5),LARGE(R$5:R$18,6),LARGE(R$5:R$18,7))</f>
        <v>40</v>
      </c>
      <c r="U25" s="42">
        <f>SUM(LARGE(U$5:U$18,1),LARGE(U$5:U$18,2),LARGE(U$5:U$18,3),LARGE(U$5:U$18,4),LARGE(U$5:U$18,5),LARGE(U$5:U$18,6),LARGE(U$5:U$18,7))</f>
        <v>60</v>
      </c>
      <c r="X25" s="43">
        <f>SUM(F25:U25)</f>
        <v>479</v>
      </c>
    </row>
    <row r="26" spans="1:24" x14ac:dyDescent="0.15">
      <c r="D26" s="3"/>
    </row>
    <row r="27" spans="1:24" x14ac:dyDescent="0.15">
      <c r="B27" t="s">
        <v>45</v>
      </c>
      <c r="D27" s="3"/>
    </row>
    <row r="28" spans="1:24" x14ac:dyDescent="0.15">
      <c r="D28" s="3"/>
    </row>
    <row r="29" spans="1:24" x14ac:dyDescent="0.15">
      <c r="D29" s="3"/>
    </row>
    <row r="30" spans="1:24" x14ac:dyDescent="0.15">
      <c r="D30" s="3"/>
    </row>
    <row r="43" spans="4:4" x14ac:dyDescent="0.15">
      <c r="D43" s="3"/>
    </row>
    <row r="44" spans="4:4" x14ac:dyDescent="0.15">
      <c r="D44" s="3"/>
    </row>
    <row r="45" spans="4:4" x14ac:dyDescent="0.15">
      <c r="D45" s="3"/>
    </row>
    <row r="46" spans="4:4" x14ac:dyDescent="0.15">
      <c r="D46" s="3"/>
    </row>
  </sheetData>
  <mergeCells count="8">
    <mergeCell ref="W3:X3"/>
    <mergeCell ref="Q3:R3"/>
    <mergeCell ref="T3:U3"/>
    <mergeCell ref="B1:E1"/>
    <mergeCell ref="E3:F3"/>
    <mergeCell ref="H3:I3"/>
    <mergeCell ref="K3:L3"/>
    <mergeCell ref="N3:O3"/>
  </mergeCells>
  <phoneticPr fontId="6" type="noConversion"/>
  <pageMargins left="0.78740157480314965" right="0.78740157480314965" top="0.98425196850393704" bottom="0.98425196850393704" header="0.51181102362204722" footer="0.51181102362204722"/>
  <pageSetup paperSize="9" scale="68" orientation="landscape" horizontalDpi="4294967294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X46"/>
  <sheetViews>
    <sheetView zoomScale="137" workbookViewId="0">
      <selection activeCell="U13" sqref="U13"/>
    </sheetView>
  </sheetViews>
  <sheetFormatPr baseColWidth="10" defaultColWidth="10.83203125" defaultRowHeight="13" x14ac:dyDescent="0.15"/>
  <cols>
    <col min="1" max="1" width="11" bestFit="1" customWidth="1"/>
    <col min="2" max="2" width="7.83203125" bestFit="1" customWidth="1"/>
    <col min="3" max="3" width="6.83203125" customWidth="1"/>
    <col min="4" max="4" width="6.6640625" customWidth="1"/>
    <col min="5" max="5" width="9.33203125" bestFit="1" customWidth="1"/>
    <col min="6" max="6" width="6" customWidth="1"/>
    <col min="7" max="7" width="3.6640625" customWidth="1"/>
    <col min="8" max="8" width="12" bestFit="1" customWidth="1"/>
    <col min="9" max="9" width="5.6640625" bestFit="1" customWidth="1"/>
    <col min="10" max="10" width="3.6640625" customWidth="1"/>
    <col min="11" max="11" width="9.33203125" bestFit="1" customWidth="1"/>
    <col min="12" max="12" width="5.83203125" bestFit="1" customWidth="1"/>
    <col min="13" max="13" width="3.6640625" customWidth="1"/>
    <col min="14" max="14" width="9.33203125" bestFit="1" customWidth="1"/>
    <col min="15" max="15" width="5.83203125" bestFit="1" customWidth="1"/>
    <col min="16" max="16" width="3.6640625" customWidth="1"/>
    <col min="17" max="17" width="9.33203125" bestFit="1" customWidth="1"/>
    <col min="18" max="18" width="5.6640625" bestFit="1" customWidth="1"/>
    <col min="19" max="19" width="3.6640625" customWidth="1"/>
    <col min="20" max="20" width="9.33203125" bestFit="1" customWidth="1"/>
    <col min="21" max="21" width="5.83203125" bestFit="1" customWidth="1"/>
    <col min="22" max="22" width="3.6640625" customWidth="1"/>
    <col min="23" max="23" width="8.6640625" bestFit="1" customWidth="1"/>
    <col min="24" max="24" width="4.6640625" bestFit="1" customWidth="1"/>
  </cols>
  <sheetData>
    <row r="1" spans="1:24" ht="24" thickBot="1" x14ac:dyDescent="0.3">
      <c r="A1" s="6" t="s">
        <v>2</v>
      </c>
      <c r="B1" s="51" t="s">
        <v>46</v>
      </c>
      <c r="C1" s="52"/>
      <c r="D1" s="52"/>
      <c r="E1" s="53"/>
      <c r="H1" s="7">
        <f>X25</f>
        <v>490</v>
      </c>
      <c r="I1" s="18" t="s">
        <v>3</v>
      </c>
    </row>
    <row r="2" spans="1:24" ht="24" thickBot="1" x14ac:dyDescent="0.3">
      <c r="A2" s="6" t="s">
        <v>21</v>
      </c>
      <c r="B2" s="6"/>
      <c r="C2" s="6"/>
      <c r="D2" s="16">
        <v>7</v>
      </c>
      <c r="E2" s="32" t="s">
        <v>22</v>
      </c>
      <c r="F2" s="36">
        <f>COUNT(B5:B18)</f>
        <v>8</v>
      </c>
      <c r="H2" s="21">
        <f>$H$1/$D$2</f>
        <v>70</v>
      </c>
      <c r="I2" s="18" t="s">
        <v>5</v>
      </c>
    </row>
    <row r="3" spans="1:24" ht="14" thickBot="1" x14ac:dyDescent="0.2">
      <c r="E3" s="54" t="str">
        <f>WertherBorgholzhausen!E3:F3</f>
        <v>Bankziehen</v>
      </c>
      <c r="F3" s="55"/>
      <c r="G3" s="1"/>
      <c r="H3" s="54" t="str">
        <f>WertherBorgholzhausen!H3:I3</f>
        <v>Seilspringen</v>
      </c>
      <c r="I3" s="55"/>
      <c r="K3" s="54" t="str">
        <f>WertherBorgholzhausen!K3:L3</f>
        <v>Medizinballstoßen</v>
      </c>
      <c r="L3" s="55"/>
      <c r="M3" s="2"/>
      <c r="N3" s="54" t="str">
        <f>WertherBorgholzhausen!N3:O3</f>
        <v>Ball spielen</v>
      </c>
      <c r="O3" s="55"/>
      <c r="Q3" s="54" t="str">
        <f>WertherBorgholzhausen!Q3:R3</f>
        <v>Kastentreffer</v>
      </c>
      <c r="R3" s="55"/>
      <c r="T3" s="54" t="str">
        <f>WertherBorgholzhausen!T3:U3</f>
        <v>Übung Neu</v>
      </c>
      <c r="U3" s="55"/>
      <c r="W3" s="56" t="s">
        <v>44</v>
      </c>
      <c r="X3" s="57"/>
    </row>
    <row r="4" spans="1:24" x14ac:dyDescent="0.15">
      <c r="A4" s="8" t="s">
        <v>28</v>
      </c>
      <c r="B4" s="23" t="s">
        <v>27</v>
      </c>
      <c r="D4" s="3"/>
      <c r="E4" t="s">
        <v>1</v>
      </c>
      <c r="F4" s="5" t="s">
        <v>0</v>
      </c>
      <c r="H4" t="s">
        <v>1</v>
      </c>
      <c r="I4" s="5" t="s">
        <v>0</v>
      </c>
      <c r="J4" s="3"/>
      <c r="K4" t="s">
        <v>1</v>
      </c>
      <c r="L4" s="5" t="s">
        <v>0</v>
      </c>
      <c r="M4" s="3"/>
      <c r="N4" t="s">
        <v>1</v>
      </c>
      <c r="O4" s="5" t="s">
        <v>0</v>
      </c>
      <c r="Q4" t="s">
        <v>1</v>
      </c>
      <c r="R4" s="5" t="s">
        <v>0</v>
      </c>
      <c r="T4" t="s">
        <v>1</v>
      </c>
      <c r="U4" s="5" t="s">
        <v>0</v>
      </c>
      <c r="W4" t="s">
        <v>1</v>
      </c>
      <c r="X4" s="5" t="s">
        <v>0</v>
      </c>
    </row>
    <row r="5" spans="1:24" x14ac:dyDescent="0.15">
      <c r="A5" s="31">
        <v>1</v>
      </c>
      <c r="B5" s="27">
        <v>8</v>
      </c>
      <c r="E5" s="4">
        <f t="shared" ref="E5:E18" si="0">+B5</f>
        <v>8</v>
      </c>
      <c r="F5" s="20">
        <v>13</v>
      </c>
      <c r="H5" s="4">
        <f>+E5</f>
        <v>8</v>
      </c>
      <c r="I5" s="20">
        <v>14</v>
      </c>
      <c r="J5" s="3"/>
      <c r="K5" s="4">
        <f>+H5</f>
        <v>8</v>
      </c>
      <c r="L5" s="20">
        <v>17</v>
      </c>
      <c r="M5" s="3"/>
      <c r="N5" s="4">
        <f>+K5</f>
        <v>8</v>
      </c>
      <c r="O5" s="20">
        <v>7</v>
      </c>
      <c r="Q5" s="4">
        <f>+N5</f>
        <v>8</v>
      </c>
      <c r="R5" s="20">
        <v>8</v>
      </c>
      <c r="T5" s="4">
        <f>+Q5</f>
        <v>8</v>
      </c>
      <c r="U5" s="20">
        <v>8</v>
      </c>
      <c r="W5" s="4">
        <f>+T5</f>
        <v>8</v>
      </c>
      <c r="X5" s="40">
        <f>F5+I5+L5+O5+R5+U5</f>
        <v>67</v>
      </c>
    </row>
    <row r="6" spans="1:24" x14ac:dyDescent="0.15">
      <c r="A6" s="31">
        <v>2</v>
      </c>
      <c r="B6" s="27">
        <v>11</v>
      </c>
      <c r="E6" s="4">
        <f t="shared" si="0"/>
        <v>11</v>
      </c>
      <c r="F6" s="20">
        <v>12</v>
      </c>
      <c r="H6" s="4">
        <f t="shared" ref="H6:H18" si="1">+E6</f>
        <v>11</v>
      </c>
      <c r="I6" s="20">
        <v>1</v>
      </c>
      <c r="J6" s="3"/>
      <c r="K6" s="4">
        <f t="shared" ref="K6:K18" si="2">+H6</f>
        <v>11</v>
      </c>
      <c r="L6" s="20">
        <v>18</v>
      </c>
      <c r="M6" s="3"/>
      <c r="N6" s="4">
        <f t="shared" ref="N6:N18" si="3">+K6</f>
        <v>11</v>
      </c>
      <c r="O6" s="20">
        <v>3</v>
      </c>
      <c r="Q6" s="4">
        <f t="shared" ref="Q6:Q18" si="4">+N6</f>
        <v>11</v>
      </c>
      <c r="R6" s="20">
        <v>4</v>
      </c>
      <c r="T6" s="4">
        <f t="shared" ref="T6:T18" si="5">+Q6</f>
        <v>11</v>
      </c>
      <c r="U6" s="20">
        <v>6</v>
      </c>
      <c r="W6" s="4">
        <f t="shared" ref="W6:W18" si="6">+T6</f>
        <v>11</v>
      </c>
      <c r="X6" s="40">
        <f t="shared" ref="X6:X18" si="7">F6+I6+L6+O6+R6+U6</f>
        <v>44</v>
      </c>
    </row>
    <row r="7" spans="1:24" x14ac:dyDescent="0.15">
      <c r="A7" s="31">
        <v>3</v>
      </c>
      <c r="B7" s="27">
        <v>5</v>
      </c>
      <c r="E7" s="4">
        <f t="shared" si="0"/>
        <v>5</v>
      </c>
      <c r="F7" s="20">
        <v>6</v>
      </c>
      <c r="H7" s="4">
        <f t="shared" si="1"/>
        <v>5</v>
      </c>
      <c r="I7" s="20">
        <v>24</v>
      </c>
      <c r="J7" s="3"/>
      <c r="K7" s="4">
        <f t="shared" si="2"/>
        <v>5</v>
      </c>
      <c r="L7" s="20">
        <v>13</v>
      </c>
      <c r="M7" s="3"/>
      <c r="N7" s="4">
        <f t="shared" si="3"/>
        <v>5</v>
      </c>
      <c r="O7" s="20">
        <v>6</v>
      </c>
      <c r="Q7" s="4">
        <f t="shared" si="4"/>
        <v>5</v>
      </c>
      <c r="R7" s="20">
        <v>4</v>
      </c>
      <c r="T7" s="4">
        <f t="shared" si="5"/>
        <v>5</v>
      </c>
      <c r="U7" s="20">
        <v>8</v>
      </c>
      <c r="W7" s="4">
        <f t="shared" si="6"/>
        <v>5</v>
      </c>
      <c r="X7" s="40">
        <f t="shared" si="7"/>
        <v>61</v>
      </c>
    </row>
    <row r="8" spans="1:24" x14ac:dyDescent="0.15">
      <c r="A8" s="31">
        <v>4</v>
      </c>
      <c r="B8" s="27">
        <v>6</v>
      </c>
      <c r="E8" s="4">
        <f t="shared" si="0"/>
        <v>6</v>
      </c>
      <c r="F8" s="20">
        <v>20</v>
      </c>
      <c r="H8" s="4">
        <f t="shared" si="1"/>
        <v>6</v>
      </c>
      <c r="I8" s="20">
        <v>16</v>
      </c>
      <c r="J8" s="3"/>
      <c r="K8" s="4">
        <f t="shared" si="2"/>
        <v>6</v>
      </c>
      <c r="L8" s="20">
        <v>13</v>
      </c>
      <c r="M8" s="3"/>
      <c r="N8" s="4">
        <f t="shared" si="3"/>
        <v>6</v>
      </c>
      <c r="O8" s="20">
        <v>4</v>
      </c>
      <c r="Q8" s="4">
        <f t="shared" si="4"/>
        <v>6</v>
      </c>
      <c r="R8" s="20">
        <v>4</v>
      </c>
      <c r="T8" s="4">
        <f t="shared" si="5"/>
        <v>6</v>
      </c>
      <c r="U8" s="20">
        <v>7</v>
      </c>
      <c r="W8" s="4">
        <f t="shared" si="6"/>
        <v>6</v>
      </c>
      <c r="X8" s="40">
        <f t="shared" si="7"/>
        <v>64</v>
      </c>
    </row>
    <row r="9" spans="1:24" x14ac:dyDescent="0.15">
      <c r="A9" s="31">
        <v>5</v>
      </c>
      <c r="B9" s="27">
        <v>9</v>
      </c>
      <c r="E9" s="4">
        <f t="shared" si="0"/>
        <v>9</v>
      </c>
      <c r="F9" s="20">
        <v>16</v>
      </c>
      <c r="H9" s="4">
        <f t="shared" si="1"/>
        <v>9</v>
      </c>
      <c r="I9" s="20">
        <v>15</v>
      </c>
      <c r="J9" s="3"/>
      <c r="K9" s="4">
        <f t="shared" si="2"/>
        <v>9</v>
      </c>
      <c r="L9" s="20">
        <v>5</v>
      </c>
      <c r="M9" s="3"/>
      <c r="N9" s="4">
        <f t="shared" si="3"/>
        <v>9</v>
      </c>
      <c r="O9" s="20">
        <v>9</v>
      </c>
      <c r="Q9" s="4">
        <f t="shared" si="4"/>
        <v>9</v>
      </c>
      <c r="R9" s="20">
        <v>4</v>
      </c>
      <c r="T9" s="4">
        <f t="shared" si="5"/>
        <v>9</v>
      </c>
      <c r="U9" s="20">
        <v>12</v>
      </c>
      <c r="W9" s="4">
        <f t="shared" si="6"/>
        <v>9</v>
      </c>
      <c r="X9" s="40">
        <f t="shared" si="7"/>
        <v>61</v>
      </c>
    </row>
    <row r="10" spans="1:24" x14ac:dyDescent="0.15">
      <c r="A10" s="31">
        <v>6</v>
      </c>
      <c r="B10" s="27">
        <v>13</v>
      </c>
      <c r="E10" s="4">
        <f t="shared" si="0"/>
        <v>13</v>
      </c>
      <c r="F10" s="20">
        <v>14</v>
      </c>
      <c r="H10" s="4">
        <f t="shared" si="1"/>
        <v>13</v>
      </c>
      <c r="I10" s="20">
        <v>19</v>
      </c>
      <c r="J10" s="3"/>
      <c r="K10" s="4">
        <f t="shared" si="2"/>
        <v>13</v>
      </c>
      <c r="L10" s="20">
        <v>17</v>
      </c>
      <c r="M10" s="3"/>
      <c r="N10" s="4">
        <f t="shared" si="3"/>
        <v>13</v>
      </c>
      <c r="O10" s="20">
        <f>O22</f>
        <v>1</v>
      </c>
      <c r="Q10" s="4">
        <f t="shared" si="4"/>
        <v>13</v>
      </c>
      <c r="R10" s="20">
        <f>R22</f>
        <v>4</v>
      </c>
      <c r="T10" s="4">
        <f t="shared" si="5"/>
        <v>13</v>
      </c>
      <c r="U10" s="20">
        <v>12</v>
      </c>
      <c r="W10" s="4">
        <f t="shared" si="6"/>
        <v>13</v>
      </c>
      <c r="X10" s="40">
        <f t="shared" si="7"/>
        <v>67</v>
      </c>
    </row>
    <row r="11" spans="1:24" x14ac:dyDescent="0.15">
      <c r="A11" s="31">
        <v>7</v>
      </c>
      <c r="B11" s="27">
        <v>12</v>
      </c>
      <c r="E11" s="4">
        <f t="shared" si="0"/>
        <v>12</v>
      </c>
      <c r="F11" s="20">
        <v>1</v>
      </c>
      <c r="H11" s="4">
        <f t="shared" si="1"/>
        <v>12</v>
      </c>
      <c r="I11" s="20">
        <v>22</v>
      </c>
      <c r="J11" s="3"/>
      <c r="K11" s="4">
        <f t="shared" si="2"/>
        <v>12</v>
      </c>
      <c r="L11" s="20">
        <v>18</v>
      </c>
      <c r="M11" s="3"/>
      <c r="N11" s="4">
        <f t="shared" si="3"/>
        <v>12</v>
      </c>
      <c r="O11" s="20">
        <f>O22</f>
        <v>1</v>
      </c>
      <c r="Q11" s="4">
        <f t="shared" si="4"/>
        <v>12</v>
      </c>
      <c r="R11" s="20">
        <f>R22</f>
        <v>4</v>
      </c>
      <c r="T11" s="4">
        <f t="shared" si="5"/>
        <v>12</v>
      </c>
      <c r="U11" s="20">
        <v>7</v>
      </c>
      <c r="W11" s="4">
        <f t="shared" si="6"/>
        <v>12</v>
      </c>
      <c r="X11" s="40">
        <f t="shared" si="7"/>
        <v>53</v>
      </c>
    </row>
    <row r="12" spans="1:24" x14ac:dyDescent="0.15">
      <c r="A12" s="31">
        <v>8</v>
      </c>
      <c r="B12" s="27">
        <v>14</v>
      </c>
      <c r="E12" s="4">
        <f t="shared" si="0"/>
        <v>14</v>
      </c>
      <c r="F12" s="20">
        <v>16</v>
      </c>
      <c r="H12" s="4">
        <f t="shared" si="1"/>
        <v>14</v>
      </c>
      <c r="I12" s="20">
        <v>24</v>
      </c>
      <c r="J12" s="3"/>
      <c r="K12" s="4">
        <f t="shared" si="2"/>
        <v>14</v>
      </c>
      <c r="L12" s="20">
        <v>24</v>
      </c>
      <c r="M12" s="3"/>
      <c r="N12" s="4">
        <f t="shared" si="3"/>
        <v>14</v>
      </c>
      <c r="O12" s="20">
        <v>5</v>
      </c>
      <c r="Q12" s="4">
        <f t="shared" si="4"/>
        <v>14</v>
      </c>
      <c r="R12" s="20">
        <v>8</v>
      </c>
      <c r="T12" s="4">
        <f t="shared" si="5"/>
        <v>14</v>
      </c>
      <c r="U12" s="20">
        <v>14</v>
      </c>
      <c r="W12" s="4">
        <f t="shared" si="6"/>
        <v>14</v>
      </c>
      <c r="X12" s="40">
        <f t="shared" si="7"/>
        <v>91</v>
      </c>
    </row>
    <row r="13" spans="1:24" x14ac:dyDescent="0.15">
      <c r="A13" s="31">
        <v>9</v>
      </c>
      <c r="B13" s="27"/>
      <c r="E13" s="4">
        <f t="shared" si="0"/>
        <v>0</v>
      </c>
      <c r="F13" s="20"/>
      <c r="H13" s="4">
        <f t="shared" si="1"/>
        <v>0</v>
      </c>
      <c r="I13" s="20"/>
      <c r="J13" s="3"/>
      <c r="K13" s="4">
        <f t="shared" si="2"/>
        <v>0</v>
      </c>
      <c r="L13" s="20"/>
      <c r="M13" s="3"/>
      <c r="N13" s="4">
        <f t="shared" si="3"/>
        <v>0</v>
      </c>
      <c r="O13" s="20"/>
      <c r="Q13" s="4">
        <f t="shared" si="4"/>
        <v>0</v>
      </c>
      <c r="R13" s="20"/>
      <c r="T13" s="4">
        <f t="shared" si="5"/>
        <v>0</v>
      </c>
      <c r="U13" s="20"/>
      <c r="W13" s="4">
        <f t="shared" si="6"/>
        <v>0</v>
      </c>
      <c r="X13" s="40">
        <f t="shared" si="7"/>
        <v>0</v>
      </c>
    </row>
    <row r="14" spans="1:24" x14ac:dyDescent="0.15">
      <c r="A14" s="31">
        <v>10</v>
      </c>
      <c r="B14" s="27"/>
      <c r="E14" s="4">
        <f t="shared" si="0"/>
        <v>0</v>
      </c>
      <c r="F14" s="20"/>
      <c r="H14" s="4">
        <f t="shared" si="1"/>
        <v>0</v>
      </c>
      <c r="I14" s="20"/>
      <c r="J14" s="3"/>
      <c r="K14" s="4">
        <f t="shared" si="2"/>
        <v>0</v>
      </c>
      <c r="L14" s="20"/>
      <c r="M14" s="3"/>
      <c r="N14" s="4">
        <f t="shared" si="3"/>
        <v>0</v>
      </c>
      <c r="O14" s="20"/>
      <c r="Q14" s="4">
        <f t="shared" si="4"/>
        <v>0</v>
      </c>
      <c r="R14" s="20"/>
      <c r="T14" s="4">
        <f t="shared" si="5"/>
        <v>0</v>
      </c>
      <c r="U14" s="20"/>
      <c r="W14" s="4">
        <f t="shared" si="6"/>
        <v>0</v>
      </c>
      <c r="X14" s="40">
        <f t="shared" si="7"/>
        <v>0</v>
      </c>
    </row>
    <row r="15" spans="1:24" x14ac:dyDescent="0.15">
      <c r="A15" s="31">
        <v>11</v>
      </c>
      <c r="B15" s="27"/>
      <c r="E15" s="4">
        <f t="shared" si="0"/>
        <v>0</v>
      </c>
      <c r="F15" s="20"/>
      <c r="H15" s="4">
        <f t="shared" si="1"/>
        <v>0</v>
      </c>
      <c r="I15" s="20"/>
      <c r="J15" s="3"/>
      <c r="K15" s="4">
        <f t="shared" si="2"/>
        <v>0</v>
      </c>
      <c r="L15" s="20"/>
      <c r="M15" s="3"/>
      <c r="N15" s="4">
        <f t="shared" si="3"/>
        <v>0</v>
      </c>
      <c r="O15" s="20"/>
      <c r="Q15" s="4">
        <f t="shared" si="4"/>
        <v>0</v>
      </c>
      <c r="R15" s="20"/>
      <c r="T15" s="4">
        <f t="shared" si="5"/>
        <v>0</v>
      </c>
      <c r="U15" s="20"/>
      <c r="W15" s="4">
        <f t="shared" si="6"/>
        <v>0</v>
      </c>
      <c r="X15" s="40">
        <f t="shared" si="7"/>
        <v>0</v>
      </c>
    </row>
    <row r="16" spans="1:24" x14ac:dyDescent="0.15">
      <c r="A16" s="31">
        <v>12</v>
      </c>
      <c r="B16" s="4"/>
      <c r="E16" s="4">
        <f t="shared" si="0"/>
        <v>0</v>
      </c>
      <c r="F16" s="20"/>
      <c r="H16" s="4">
        <f t="shared" si="1"/>
        <v>0</v>
      </c>
      <c r="I16" s="20"/>
      <c r="J16" s="3"/>
      <c r="K16" s="4">
        <f t="shared" si="2"/>
        <v>0</v>
      </c>
      <c r="L16" s="20"/>
      <c r="M16" s="3"/>
      <c r="N16" s="4">
        <f t="shared" si="3"/>
        <v>0</v>
      </c>
      <c r="O16" s="20"/>
      <c r="Q16" s="4">
        <f t="shared" si="4"/>
        <v>0</v>
      </c>
      <c r="R16" s="20"/>
      <c r="T16" s="4">
        <f t="shared" si="5"/>
        <v>0</v>
      </c>
      <c r="U16" s="20"/>
      <c r="W16" s="4">
        <f t="shared" si="6"/>
        <v>0</v>
      </c>
      <c r="X16" s="40">
        <f t="shared" si="7"/>
        <v>0</v>
      </c>
    </row>
    <row r="17" spans="1:24" x14ac:dyDescent="0.15">
      <c r="A17" s="31">
        <v>13</v>
      </c>
      <c r="B17" s="4"/>
      <c r="E17" s="4">
        <f t="shared" si="0"/>
        <v>0</v>
      </c>
      <c r="F17" s="20"/>
      <c r="H17" s="4">
        <f t="shared" si="1"/>
        <v>0</v>
      </c>
      <c r="I17" s="20"/>
      <c r="J17" s="3"/>
      <c r="K17" s="4">
        <f t="shared" si="2"/>
        <v>0</v>
      </c>
      <c r="L17" s="20"/>
      <c r="M17" s="3"/>
      <c r="N17" s="4">
        <f t="shared" si="3"/>
        <v>0</v>
      </c>
      <c r="O17" s="20"/>
      <c r="Q17" s="4">
        <f t="shared" si="4"/>
        <v>0</v>
      </c>
      <c r="R17" s="20"/>
      <c r="T17" s="4">
        <f t="shared" si="5"/>
        <v>0</v>
      </c>
      <c r="U17" s="20"/>
      <c r="W17" s="4">
        <f t="shared" si="6"/>
        <v>0</v>
      </c>
      <c r="X17" s="40">
        <f t="shared" si="7"/>
        <v>0</v>
      </c>
    </row>
    <row r="18" spans="1:24" ht="14" thickBot="1" x14ac:dyDescent="0.2">
      <c r="A18" s="31">
        <v>14</v>
      </c>
      <c r="B18" s="4"/>
      <c r="E18" s="4">
        <f t="shared" si="0"/>
        <v>0</v>
      </c>
      <c r="F18" s="20"/>
      <c r="H18" s="4">
        <f t="shared" si="1"/>
        <v>0</v>
      </c>
      <c r="I18" s="20"/>
      <c r="J18" s="3"/>
      <c r="K18" s="4">
        <f t="shared" si="2"/>
        <v>0</v>
      </c>
      <c r="L18" s="20"/>
      <c r="M18" s="3"/>
      <c r="N18" s="4">
        <f t="shared" si="3"/>
        <v>0</v>
      </c>
      <c r="O18" s="20"/>
      <c r="Q18" s="4">
        <f t="shared" si="4"/>
        <v>0</v>
      </c>
      <c r="R18" s="20"/>
      <c r="T18" s="4">
        <f t="shared" si="5"/>
        <v>0</v>
      </c>
      <c r="U18" s="20"/>
      <c r="W18" s="4">
        <f t="shared" si="6"/>
        <v>0</v>
      </c>
      <c r="X18" s="40">
        <f t="shared" si="7"/>
        <v>0</v>
      </c>
    </row>
    <row r="19" spans="1:24" ht="14" thickBot="1" x14ac:dyDescent="0.2">
      <c r="B19" s="30"/>
      <c r="F19" s="43">
        <f>SUM(F5:F18)</f>
        <v>98</v>
      </c>
      <c r="I19" s="43">
        <f>SUM(I5:I18)</f>
        <v>135</v>
      </c>
      <c r="J19" s="3"/>
      <c r="L19" s="43">
        <f>SUM(L5:L18)</f>
        <v>125</v>
      </c>
      <c r="M19" s="3"/>
      <c r="O19" s="43">
        <f>SUM(O5:O18)</f>
        <v>36</v>
      </c>
      <c r="R19" s="43">
        <f>SUM(R5:R18)</f>
        <v>40</v>
      </c>
      <c r="U19" s="43">
        <f>SUM(U5:U18)</f>
        <v>74</v>
      </c>
      <c r="X19" s="43">
        <f>SUM(X5:X18)</f>
        <v>508</v>
      </c>
    </row>
    <row r="20" spans="1:24" ht="14" thickBot="1" x14ac:dyDescent="0.2">
      <c r="F20" s="17">
        <f>+F19/$F$2</f>
        <v>12.25</v>
      </c>
      <c r="I20" s="17">
        <f>+I19/$F$2</f>
        <v>16.875</v>
      </c>
      <c r="J20" s="3"/>
      <c r="L20" s="17">
        <f>+L19/$D$2</f>
        <v>17.857142857142858</v>
      </c>
      <c r="M20" s="3"/>
      <c r="O20" s="17">
        <f>+O19/$F$2</f>
        <v>4.5</v>
      </c>
      <c r="R20" s="17">
        <f>+R19/$F$2</f>
        <v>5</v>
      </c>
      <c r="U20" s="17">
        <f>+U19/$F$2</f>
        <v>9.25</v>
      </c>
      <c r="X20" s="17">
        <f>+X19/$F$2</f>
        <v>63.5</v>
      </c>
    </row>
    <row r="21" spans="1:24" x14ac:dyDescent="0.15">
      <c r="J21" s="3"/>
      <c r="M21" s="3"/>
    </row>
    <row r="22" spans="1:24" x14ac:dyDescent="0.15">
      <c r="C22" s="3" t="s">
        <v>24</v>
      </c>
      <c r="F22" s="33">
        <f>WertherBorgholzhausen!F22</f>
        <v>1</v>
      </c>
      <c r="G22" s="30"/>
      <c r="H22" s="30"/>
      <c r="I22" s="33">
        <f>WertherBorgholzhausen!I22</f>
        <v>1</v>
      </c>
      <c r="J22" s="3"/>
      <c r="K22" s="30"/>
      <c r="L22" s="33">
        <f>WertherBorgholzhausen!L22</f>
        <v>1</v>
      </c>
      <c r="M22" s="3"/>
      <c r="N22" s="30"/>
      <c r="O22" s="33">
        <f>WertherBorgholzhausen!O22</f>
        <v>1</v>
      </c>
      <c r="P22" s="30"/>
      <c r="Q22" s="30"/>
      <c r="R22" s="33">
        <f>WertherBorgholzhausen!R22</f>
        <v>4</v>
      </c>
      <c r="S22" s="30"/>
      <c r="T22" s="30"/>
      <c r="U22" s="33">
        <f>WertherBorgholzhausen!U22</f>
        <v>2</v>
      </c>
    </row>
    <row r="23" spans="1:24" x14ac:dyDescent="0.15">
      <c r="C23" s="3" t="s">
        <v>26</v>
      </c>
      <c r="F23" s="4">
        <f>WertherBorgholzhausen!F23</f>
        <v>24</v>
      </c>
      <c r="G23" s="30"/>
      <c r="H23" s="30"/>
      <c r="I23" s="4">
        <f>WertherBorgholzhausen!I23</f>
        <v>24</v>
      </c>
      <c r="J23" s="30"/>
      <c r="K23" s="30"/>
      <c r="L23" s="4">
        <f>WertherBorgholzhausen!L23</f>
        <v>24</v>
      </c>
      <c r="M23" s="30"/>
      <c r="N23" s="30"/>
      <c r="O23" s="4">
        <f>WertherBorgholzhausen!O23</f>
        <v>24</v>
      </c>
      <c r="P23" s="30"/>
      <c r="Q23" s="30"/>
      <c r="R23" s="4">
        <f>WertherBorgholzhausen!R23</f>
        <v>24</v>
      </c>
      <c r="S23" s="30"/>
      <c r="T23" s="30"/>
      <c r="U23" s="4">
        <f>WertherBorgholzhausen!U23</f>
        <v>20</v>
      </c>
    </row>
    <row r="24" spans="1:24" ht="14" thickBot="1" x14ac:dyDescent="0.2">
      <c r="D24" s="3"/>
    </row>
    <row r="25" spans="1:24" ht="14" thickBot="1" x14ac:dyDescent="0.2">
      <c r="C25" t="s">
        <v>47</v>
      </c>
      <c r="D25" s="3"/>
      <c r="F25" s="42">
        <f>SUM(LARGE(F$5:F$18,1),LARGE(F$5:F$18,2),LARGE(F$5:F$18,3),LARGE(F$5:F$18,4),LARGE(F$5:F$18,5),LARGE(F$5:F$18,6),LARGE(F$5:F$18,7))</f>
        <v>97</v>
      </c>
      <c r="I25" s="42">
        <f>SUM(LARGE(I$5:I$18,1),LARGE(I$5:I$18,2),LARGE(I$5:I$18,3),LARGE(I$5:I$18,4),LARGE(I$5:I$18,5),LARGE(I$5:I$18,6),LARGE(I$5:I$18,7))</f>
        <v>134</v>
      </c>
      <c r="L25" s="42">
        <f>SUM(LARGE(L$5:L$18,1),LARGE(L$5:L$18,2),LARGE(L$5:L$18,3),LARGE(L$5:L$18,4),LARGE(L$5:L$18,5),LARGE(L$5:L$18,6),LARGE(L$5:L$18,7))</f>
        <v>120</v>
      </c>
      <c r="O25" s="42">
        <f>SUM(LARGE(O$5:O$18,1),LARGE(O$5:O$18,2),LARGE(O$5:O$18,3),LARGE(O$5:O$18,4),LARGE(O$5:O$18,5),LARGE(O$5:O$18,6),LARGE(O$5:O$18,7))</f>
        <v>35</v>
      </c>
      <c r="R25" s="42">
        <f>SUM(LARGE(R$5:R$18,1),LARGE(R$5:R$18,2),LARGE(R$5:R$18,3),LARGE(R$5:R$18,4),LARGE(R$5:R$18,5),LARGE(R$5:R$18,6),LARGE(R$5:R$18,7))</f>
        <v>36</v>
      </c>
      <c r="U25" s="42">
        <f>SUM(LARGE(U$5:U$18,1),LARGE(U$5:U$18,2),LARGE(U$5:U$18,3),LARGE(U$5:U$18,4),LARGE(U$5:U$18,5),LARGE(U$5:U$18,6),LARGE(U$5:U$18,7))</f>
        <v>68</v>
      </c>
      <c r="X25" s="43">
        <f>SUM(F25:U25)</f>
        <v>490</v>
      </c>
    </row>
    <row r="26" spans="1:24" x14ac:dyDescent="0.15">
      <c r="D26" s="3"/>
    </row>
    <row r="27" spans="1:24" x14ac:dyDescent="0.15">
      <c r="D27" s="3"/>
    </row>
    <row r="28" spans="1:24" x14ac:dyDescent="0.15">
      <c r="D28" s="3"/>
    </row>
    <row r="29" spans="1:24" x14ac:dyDescent="0.15">
      <c r="D29" s="3"/>
    </row>
    <row r="30" spans="1:24" x14ac:dyDescent="0.15">
      <c r="D30" s="3"/>
    </row>
    <row r="43" spans="4:4" x14ac:dyDescent="0.15">
      <c r="D43" s="3"/>
    </row>
    <row r="44" spans="4:4" x14ac:dyDescent="0.15">
      <c r="D44" s="3"/>
    </row>
    <row r="45" spans="4:4" x14ac:dyDescent="0.15">
      <c r="D45" s="3"/>
    </row>
    <row r="46" spans="4:4" x14ac:dyDescent="0.15">
      <c r="D46" s="3"/>
    </row>
  </sheetData>
  <mergeCells count="8">
    <mergeCell ref="W3:X3"/>
    <mergeCell ref="Q3:R3"/>
    <mergeCell ref="T3:U3"/>
    <mergeCell ref="B1:E1"/>
    <mergeCell ref="E3:F3"/>
    <mergeCell ref="H3:I3"/>
    <mergeCell ref="K3:L3"/>
    <mergeCell ref="N3:O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8" orientation="landscape" horizontalDpi="4294967294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X46"/>
  <sheetViews>
    <sheetView workbookViewId="0">
      <selection activeCell="U14" sqref="U14"/>
    </sheetView>
  </sheetViews>
  <sheetFormatPr baseColWidth="10" defaultColWidth="10.83203125" defaultRowHeight="13" x14ac:dyDescent="0.15"/>
  <cols>
    <col min="2" max="2" width="7.6640625" bestFit="1" customWidth="1"/>
    <col min="3" max="3" width="6.83203125" customWidth="1"/>
    <col min="4" max="4" width="6.5" customWidth="1"/>
    <col min="5" max="5" width="11" bestFit="1" customWidth="1"/>
    <col min="6" max="6" width="6" customWidth="1"/>
    <col min="7" max="7" width="3.6640625" customWidth="1"/>
    <col min="8" max="8" width="12" bestFit="1" customWidth="1"/>
    <col min="9" max="9" width="5.6640625" bestFit="1" customWidth="1"/>
    <col min="10" max="10" width="3.6640625" customWidth="1"/>
    <col min="11" max="11" width="9.33203125" bestFit="1" customWidth="1"/>
    <col min="12" max="12" width="5.83203125" bestFit="1" customWidth="1"/>
    <col min="13" max="13" width="3.6640625" customWidth="1"/>
    <col min="14" max="14" width="9.33203125" bestFit="1" customWidth="1"/>
    <col min="15" max="15" width="5.83203125" bestFit="1" customWidth="1"/>
    <col min="16" max="16" width="3.6640625" customWidth="1"/>
    <col min="17" max="17" width="9.33203125" bestFit="1" customWidth="1"/>
    <col min="18" max="18" width="5.6640625" bestFit="1" customWidth="1"/>
    <col min="19" max="19" width="3.6640625" customWidth="1"/>
    <col min="20" max="20" width="9.33203125" bestFit="1" customWidth="1"/>
    <col min="21" max="21" width="7.1640625" bestFit="1" customWidth="1"/>
    <col min="22" max="22" width="3.6640625" customWidth="1"/>
    <col min="23" max="23" width="8.6640625" bestFit="1" customWidth="1"/>
    <col min="24" max="24" width="4.6640625" bestFit="1" customWidth="1"/>
  </cols>
  <sheetData>
    <row r="1" spans="1:24" ht="24" thickBot="1" x14ac:dyDescent="0.3">
      <c r="A1" s="6" t="s">
        <v>2</v>
      </c>
      <c r="B1" s="58" t="s">
        <v>60</v>
      </c>
      <c r="C1" s="59"/>
      <c r="D1" s="59"/>
      <c r="E1" s="60"/>
      <c r="H1" s="7">
        <f>X25</f>
        <v>320</v>
      </c>
      <c r="I1" s="18" t="s">
        <v>3</v>
      </c>
    </row>
    <row r="2" spans="1:24" ht="24" thickBot="1" x14ac:dyDescent="0.3">
      <c r="A2" s="6" t="s">
        <v>21</v>
      </c>
      <c r="B2" s="6"/>
      <c r="C2" s="6"/>
      <c r="D2" s="16">
        <v>7</v>
      </c>
      <c r="E2" s="32" t="s">
        <v>22</v>
      </c>
      <c r="F2" s="36">
        <f>COUNT(B5:B18)</f>
        <v>8</v>
      </c>
      <c r="H2" s="21">
        <f>$H$1/$D$2</f>
        <v>45.714285714285715</v>
      </c>
      <c r="I2" s="18" t="s">
        <v>5</v>
      </c>
    </row>
    <row r="3" spans="1:24" ht="14" thickBot="1" x14ac:dyDescent="0.2">
      <c r="E3" s="54" t="str">
        <f>WertherBorgholzhausen!E3:F3</f>
        <v>Bankziehen</v>
      </c>
      <c r="F3" s="55"/>
      <c r="G3" s="1"/>
      <c r="H3" s="54" t="str">
        <f>WertherBorgholzhausen!H3:I3</f>
        <v>Seilspringen</v>
      </c>
      <c r="I3" s="55"/>
      <c r="K3" s="54" t="str">
        <f>WertherBorgholzhausen!K3:L3</f>
        <v>Medizinballstoßen</v>
      </c>
      <c r="L3" s="55"/>
      <c r="M3" s="2"/>
      <c r="N3" s="54" t="str">
        <f>WertherBorgholzhausen!N3:O3</f>
        <v>Ball spielen</v>
      </c>
      <c r="O3" s="55"/>
      <c r="Q3" s="54" t="str">
        <f>WertherBorgholzhausen!Q3:R3</f>
        <v>Kastentreffer</v>
      </c>
      <c r="R3" s="55"/>
      <c r="T3" s="54" t="str">
        <f>WertherBorgholzhausen!T3:U3</f>
        <v>Übung Neu</v>
      </c>
      <c r="U3" s="55"/>
      <c r="W3" s="56" t="s">
        <v>44</v>
      </c>
      <c r="X3" s="57"/>
    </row>
    <row r="4" spans="1:24" x14ac:dyDescent="0.15">
      <c r="A4" s="8" t="s">
        <v>28</v>
      </c>
      <c r="B4" s="23" t="s">
        <v>27</v>
      </c>
      <c r="D4" s="3"/>
      <c r="E4" t="s">
        <v>1</v>
      </c>
      <c r="F4" s="5" t="s">
        <v>0</v>
      </c>
      <c r="H4" t="s">
        <v>1</v>
      </c>
      <c r="I4" s="5" t="s">
        <v>0</v>
      </c>
      <c r="J4" s="3"/>
      <c r="K4" t="s">
        <v>1</v>
      </c>
      <c r="L4" s="5" t="s">
        <v>0</v>
      </c>
      <c r="M4" s="3"/>
      <c r="N4" t="s">
        <v>1</v>
      </c>
      <c r="O4" s="5" t="s">
        <v>0</v>
      </c>
      <c r="Q4" t="s">
        <v>1</v>
      </c>
      <c r="R4" s="5" t="s">
        <v>0</v>
      </c>
      <c r="T4" t="s">
        <v>1</v>
      </c>
      <c r="U4" s="5" t="s">
        <v>0</v>
      </c>
      <c r="W4" t="s">
        <v>1</v>
      </c>
      <c r="X4" s="5" t="s">
        <v>0</v>
      </c>
    </row>
    <row r="5" spans="1:24" x14ac:dyDescent="0.15">
      <c r="A5" s="31">
        <v>1</v>
      </c>
      <c r="B5" s="27">
        <v>5</v>
      </c>
      <c r="E5" s="4">
        <f t="shared" ref="E5:E18" si="0">+B5</f>
        <v>5</v>
      </c>
      <c r="F5" s="20">
        <v>1</v>
      </c>
      <c r="H5" s="4">
        <f>+E5</f>
        <v>5</v>
      </c>
      <c r="I5" s="20">
        <v>16</v>
      </c>
      <c r="J5" s="3"/>
      <c r="K5" s="4">
        <f>+H5</f>
        <v>5</v>
      </c>
      <c r="L5" s="20">
        <v>14</v>
      </c>
      <c r="M5" s="3"/>
      <c r="N5" s="4">
        <f>+K5</f>
        <v>5</v>
      </c>
      <c r="O5" s="20">
        <v>2</v>
      </c>
      <c r="Q5" s="4">
        <f>+N5</f>
        <v>5</v>
      </c>
      <c r="R5" s="20">
        <f>R22</f>
        <v>4</v>
      </c>
      <c r="T5" s="4">
        <f>+Q5</f>
        <v>5</v>
      </c>
      <c r="U5" s="20">
        <v>6</v>
      </c>
      <c r="W5" s="4">
        <f>+T5</f>
        <v>5</v>
      </c>
      <c r="X5" s="40">
        <f>F5+I5+L5+O5+R5+U5</f>
        <v>43</v>
      </c>
    </row>
    <row r="6" spans="1:24" x14ac:dyDescent="0.15">
      <c r="A6" s="31">
        <v>2</v>
      </c>
      <c r="B6" s="27">
        <v>6</v>
      </c>
      <c r="E6" s="4">
        <f t="shared" si="0"/>
        <v>6</v>
      </c>
      <c r="F6" s="20">
        <v>1</v>
      </c>
      <c r="H6" s="4">
        <f t="shared" ref="H6:H18" si="1">+E6</f>
        <v>6</v>
      </c>
      <c r="I6" s="20">
        <v>5</v>
      </c>
      <c r="J6" s="3"/>
      <c r="K6" s="4">
        <f t="shared" ref="K6:K18" si="2">+H6</f>
        <v>6</v>
      </c>
      <c r="L6" s="20">
        <v>14</v>
      </c>
      <c r="M6" s="3"/>
      <c r="N6" s="4">
        <f t="shared" ref="N6:N18" si="3">+K6</f>
        <v>6</v>
      </c>
      <c r="O6" s="20">
        <f>O22</f>
        <v>1</v>
      </c>
      <c r="Q6" s="4">
        <f t="shared" ref="Q6:Q18" si="4">+N6</f>
        <v>6</v>
      </c>
      <c r="R6" s="20">
        <f>R22</f>
        <v>4</v>
      </c>
      <c r="T6" s="4">
        <f t="shared" ref="T6:T18" si="5">+Q6</f>
        <v>6</v>
      </c>
      <c r="U6" s="20">
        <v>9</v>
      </c>
      <c r="W6" s="4">
        <f t="shared" ref="W6:W18" si="6">+T6</f>
        <v>6</v>
      </c>
      <c r="X6" s="40">
        <f t="shared" ref="X6:X18" si="7">F6+I6+L6+O6+R6+U6</f>
        <v>34</v>
      </c>
    </row>
    <row r="7" spans="1:24" x14ac:dyDescent="0.15">
      <c r="A7" s="31">
        <v>3</v>
      </c>
      <c r="B7" s="27">
        <v>7</v>
      </c>
      <c r="E7" s="4">
        <f t="shared" si="0"/>
        <v>7</v>
      </c>
      <c r="F7" s="20">
        <v>1</v>
      </c>
      <c r="H7" s="4">
        <f t="shared" si="1"/>
        <v>7</v>
      </c>
      <c r="I7" s="20">
        <v>7</v>
      </c>
      <c r="J7" s="3"/>
      <c r="K7" s="4">
        <f t="shared" si="2"/>
        <v>7</v>
      </c>
      <c r="L7" s="20">
        <v>5</v>
      </c>
      <c r="M7" s="3"/>
      <c r="N7" s="4">
        <f t="shared" si="3"/>
        <v>7</v>
      </c>
      <c r="O7" s="20">
        <f>O22</f>
        <v>1</v>
      </c>
      <c r="Q7" s="4">
        <f t="shared" si="4"/>
        <v>7</v>
      </c>
      <c r="R7" s="20">
        <v>4</v>
      </c>
      <c r="T7" s="4">
        <f t="shared" si="5"/>
        <v>7</v>
      </c>
      <c r="U7" s="20">
        <v>9</v>
      </c>
      <c r="W7" s="4">
        <f t="shared" si="6"/>
        <v>7</v>
      </c>
      <c r="X7" s="40">
        <f t="shared" si="7"/>
        <v>27</v>
      </c>
    </row>
    <row r="8" spans="1:24" x14ac:dyDescent="0.15">
      <c r="A8" s="31">
        <v>4</v>
      </c>
      <c r="B8" s="27">
        <v>8</v>
      </c>
      <c r="E8" s="4">
        <f t="shared" si="0"/>
        <v>8</v>
      </c>
      <c r="F8" s="20">
        <v>1</v>
      </c>
      <c r="H8" s="4">
        <f t="shared" si="1"/>
        <v>8</v>
      </c>
      <c r="I8" s="20">
        <v>1</v>
      </c>
      <c r="J8" s="3"/>
      <c r="K8" s="4">
        <f t="shared" si="2"/>
        <v>8</v>
      </c>
      <c r="L8" s="20">
        <v>9</v>
      </c>
      <c r="M8" s="3"/>
      <c r="N8" s="4">
        <f t="shared" si="3"/>
        <v>8</v>
      </c>
      <c r="O8" s="20">
        <f>O22</f>
        <v>1</v>
      </c>
      <c r="Q8" s="4">
        <f t="shared" si="4"/>
        <v>8</v>
      </c>
      <c r="R8" s="20">
        <f>R22</f>
        <v>4</v>
      </c>
      <c r="T8" s="4">
        <f t="shared" si="5"/>
        <v>8</v>
      </c>
      <c r="U8" s="20">
        <v>10</v>
      </c>
      <c r="W8" s="4">
        <f t="shared" si="6"/>
        <v>8</v>
      </c>
      <c r="X8" s="40">
        <f t="shared" si="7"/>
        <v>26</v>
      </c>
    </row>
    <row r="9" spans="1:24" x14ac:dyDescent="0.15">
      <c r="A9" s="31">
        <v>5</v>
      </c>
      <c r="B9" s="27">
        <v>10</v>
      </c>
      <c r="E9" s="4">
        <f t="shared" si="0"/>
        <v>10</v>
      </c>
      <c r="F9" s="20">
        <v>15</v>
      </c>
      <c r="H9" s="4">
        <f t="shared" si="1"/>
        <v>10</v>
      </c>
      <c r="I9" s="20">
        <v>12</v>
      </c>
      <c r="J9" s="3"/>
      <c r="K9" s="4">
        <f t="shared" si="2"/>
        <v>10</v>
      </c>
      <c r="L9" s="20">
        <v>8</v>
      </c>
      <c r="M9" s="3"/>
      <c r="N9" s="4">
        <f t="shared" si="3"/>
        <v>10</v>
      </c>
      <c r="O9" s="20">
        <f>O22</f>
        <v>1</v>
      </c>
      <c r="Q9" s="4">
        <f t="shared" si="4"/>
        <v>10</v>
      </c>
      <c r="R9" s="20">
        <v>12</v>
      </c>
      <c r="T9" s="4">
        <f t="shared" si="5"/>
        <v>10</v>
      </c>
      <c r="U9" s="20">
        <v>9</v>
      </c>
      <c r="W9" s="4">
        <f t="shared" si="6"/>
        <v>10</v>
      </c>
      <c r="X9" s="40">
        <f t="shared" si="7"/>
        <v>57</v>
      </c>
    </row>
    <row r="10" spans="1:24" x14ac:dyDescent="0.15">
      <c r="A10" s="31">
        <v>6</v>
      </c>
      <c r="B10" s="27">
        <v>11</v>
      </c>
      <c r="E10" s="4">
        <f t="shared" si="0"/>
        <v>11</v>
      </c>
      <c r="F10" s="20">
        <v>17</v>
      </c>
      <c r="H10" s="4">
        <f t="shared" si="1"/>
        <v>11</v>
      </c>
      <c r="I10" s="20">
        <v>1</v>
      </c>
      <c r="J10" s="3"/>
      <c r="K10" s="4">
        <f t="shared" si="2"/>
        <v>11</v>
      </c>
      <c r="L10" s="20">
        <v>19</v>
      </c>
      <c r="M10" s="3"/>
      <c r="N10" s="4">
        <f t="shared" si="3"/>
        <v>11</v>
      </c>
      <c r="O10" s="20">
        <f>O22</f>
        <v>1</v>
      </c>
      <c r="Q10" s="4">
        <f t="shared" si="4"/>
        <v>11</v>
      </c>
      <c r="R10" s="20">
        <v>4</v>
      </c>
      <c r="T10" s="4">
        <f t="shared" si="5"/>
        <v>11</v>
      </c>
      <c r="U10" s="20">
        <v>8</v>
      </c>
      <c r="W10" s="4">
        <f t="shared" si="6"/>
        <v>11</v>
      </c>
      <c r="X10" s="40">
        <f t="shared" si="7"/>
        <v>50</v>
      </c>
    </row>
    <row r="11" spans="1:24" x14ac:dyDescent="0.15">
      <c r="A11" s="31">
        <v>7</v>
      </c>
      <c r="B11" s="27">
        <v>13</v>
      </c>
      <c r="E11" s="4">
        <f t="shared" si="0"/>
        <v>13</v>
      </c>
      <c r="F11" s="20">
        <v>17</v>
      </c>
      <c r="H11" s="4">
        <f t="shared" si="1"/>
        <v>13</v>
      </c>
      <c r="I11" s="20">
        <v>3</v>
      </c>
      <c r="J11" s="3"/>
      <c r="K11" s="4">
        <f t="shared" si="2"/>
        <v>13</v>
      </c>
      <c r="L11" s="20">
        <v>15</v>
      </c>
      <c r="M11" s="3"/>
      <c r="N11" s="4">
        <f t="shared" si="3"/>
        <v>13</v>
      </c>
      <c r="O11" s="20">
        <v>2</v>
      </c>
      <c r="Q11" s="4">
        <f t="shared" si="4"/>
        <v>13</v>
      </c>
      <c r="R11" s="20">
        <v>8</v>
      </c>
      <c r="T11" s="4">
        <f t="shared" si="5"/>
        <v>13</v>
      </c>
      <c r="U11" s="20">
        <v>5</v>
      </c>
      <c r="W11" s="4">
        <f t="shared" si="6"/>
        <v>13</v>
      </c>
      <c r="X11" s="40">
        <f t="shared" si="7"/>
        <v>50</v>
      </c>
    </row>
    <row r="12" spans="1:24" x14ac:dyDescent="0.15">
      <c r="A12" s="31">
        <v>8</v>
      </c>
      <c r="B12" s="27">
        <v>14</v>
      </c>
      <c r="E12" s="4">
        <f t="shared" si="0"/>
        <v>14</v>
      </c>
      <c r="F12" s="20">
        <v>5</v>
      </c>
      <c r="H12" s="4">
        <f t="shared" si="1"/>
        <v>14</v>
      </c>
      <c r="I12" s="20">
        <v>15</v>
      </c>
      <c r="J12" s="3"/>
      <c r="K12" s="4">
        <f t="shared" si="2"/>
        <v>14</v>
      </c>
      <c r="L12" s="20">
        <v>15</v>
      </c>
      <c r="M12" s="3"/>
      <c r="N12" s="4">
        <f t="shared" si="3"/>
        <v>14</v>
      </c>
      <c r="O12" s="20">
        <v>1</v>
      </c>
      <c r="Q12" s="4">
        <f t="shared" si="4"/>
        <v>14</v>
      </c>
      <c r="R12" s="20">
        <v>8</v>
      </c>
      <c r="T12" s="4">
        <f t="shared" si="5"/>
        <v>14</v>
      </c>
      <c r="U12" s="20">
        <v>6</v>
      </c>
      <c r="W12" s="4">
        <f t="shared" si="6"/>
        <v>14</v>
      </c>
      <c r="X12" s="40">
        <f t="shared" si="7"/>
        <v>50</v>
      </c>
    </row>
    <row r="13" spans="1:24" x14ac:dyDescent="0.15">
      <c r="A13" s="31">
        <v>9</v>
      </c>
      <c r="B13" s="27"/>
      <c r="E13" s="4">
        <f t="shared" si="0"/>
        <v>0</v>
      </c>
      <c r="F13" s="20"/>
      <c r="H13" s="4">
        <f t="shared" si="1"/>
        <v>0</v>
      </c>
      <c r="I13" s="20"/>
      <c r="J13" s="3"/>
      <c r="K13" s="4">
        <f t="shared" si="2"/>
        <v>0</v>
      </c>
      <c r="L13" s="20"/>
      <c r="M13" s="3"/>
      <c r="N13" s="4">
        <f t="shared" si="3"/>
        <v>0</v>
      </c>
      <c r="O13" s="20"/>
      <c r="Q13" s="4">
        <f t="shared" si="4"/>
        <v>0</v>
      </c>
      <c r="R13" s="20"/>
      <c r="T13" s="4">
        <f t="shared" si="5"/>
        <v>0</v>
      </c>
      <c r="U13" s="20"/>
      <c r="W13" s="4">
        <f t="shared" si="6"/>
        <v>0</v>
      </c>
      <c r="X13" s="40">
        <f t="shared" si="7"/>
        <v>0</v>
      </c>
    </row>
    <row r="14" spans="1:24" x14ac:dyDescent="0.15">
      <c r="A14" s="31">
        <v>10</v>
      </c>
      <c r="B14" s="27"/>
      <c r="E14" s="4">
        <f t="shared" si="0"/>
        <v>0</v>
      </c>
      <c r="F14" s="20"/>
      <c r="H14" s="4">
        <f t="shared" si="1"/>
        <v>0</v>
      </c>
      <c r="I14" s="20"/>
      <c r="J14" s="3"/>
      <c r="K14" s="4">
        <f t="shared" si="2"/>
        <v>0</v>
      </c>
      <c r="L14" s="20"/>
      <c r="M14" s="3"/>
      <c r="N14" s="4">
        <f t="shared" si="3"/>
        <v>0</v>
      </c>
      <c r="O14" s="20"/>
      <c r="Q14" s="4">
        <f t="shared" si="4"/>
        <v>0</v>
      </c>
      <c r="R14" s="20"/>
      <c r="T14" s="4">
        <f t="shared" si="5"/>
        <v>0</v>
      </c>
      <c r="U14" s="20"/>
      <c r="W14" s="4">
        <f t="shared" si="6"/>
        <v>0</v>
      </c>
      <c r="X14" s="40">
        <f t="shared" si="7"/>
        <v>0</v>
      </c>
    </row>
    <row r="15" spans="1:24" x14ac:dyDescent="0.15">
      <c r="A15" s="31">
        <v>11</v>
      </c>
      <c r="B15" s="27"/>
      <c r="E15" s="4">
        <f t="shared" si="0"/>
        <v>0</v>
      </c>
      <c r="F15" s="20"/>
      <c r="H15" s="4">
        <f t="shared" si="1"/>
        <v>0</v>
      </c>
      <c r="I15" s="20"/>
      <c r="J15" s="3"/>
      <c r="K15" s="4">
        <f t="shared" si="2"/>
        <v>0</v>
      </c>
      <c r="L15" s="20"/>
      <c r="M15" s="3"/>
      <c r="N15" s="4">
        <f t="shared" si="3"/>
        <v>0</v>
      </c>
      <c r="O15" s="20"/>
      <c r="Q15" s="4">
        <f t="shared" si="4"/>
        <v>0</v>
      </c>
      <c r="R15" s="20"/>
      <c r="T15" s="4">
        <f t="shared" si="5"/>
        <v>0</v>
      </c>
      <c r="U15" s="20"/>
      <c r="W15" s="4">
        <f t="shared" si="6"/>
        <v>0</v>
      </c>
      <c r="X15" s="40">
        <f t="shared" si="7"/>
        <v>0</v>
      </c>
    </row>
    <row r="16" spans="1:24" x14ac:dyDescent="0.15">
      <c r="A16" s="31">
        <v>12</v>
      </c>
      <c r="B16" s="4"/>
      <c r="E16" s="4">
        <f t="shared" si="0"/>
        <v>0</v>
      </c>
      <c r="F16" s="20"/>
      <c r="H16" s="4">
        <f t="shared" si="1"/>
        <v>0</v>
      </c>
      <c r="I16" s="20"/>
      <c r="J16" s="3"/>
      <c r="K16" s="4">
        <f t="shared" si="2"/>
        <v>0</v>
      </c>
      <c r="L16" s="20"/>
      <c r="M16" s="3"/>
      <c r="N16" s="4">
        <f t="shared" si="3"/>
        <v>0</v>
      </c>
      <c r="O16" s="20"/>
      <c r="Q16" s="4">
        <f t="shared" si="4"/>
        <v>0</v>
      </c>
      <c r="R16" s="20"/>
      <c r="T16" s="4">
        <f t="shared" si="5"/>
        <v>0</v>
      </c>
      <c r="U16" s="20"/>
      <c r="W16" s="4">
        <f t="shared" si="6"/>
        <v>0</v>
      </c>
      <c r="X16" s="40">
        <f t="shared" si="7"/>
        <v>0</v>
      </c>
    </row>
    <row r="17" spans="1:24" x14ac:dyDescent="0.15">
      <c r="A17" s="31">
        <v>13</v>
      </c>
      <c r="B17" s="4"/>
      <c r="E17" s="4">
        <f t="shared" si="0"/>
        <v>0</v>
      </c>
      <c r="F17" s="20"/>
      <c r="H17" s="4">
        <f t="shared" si="1"/>
        <v>0</v>
      </c>
      <c r="I17" s="20"/>
      <c r="J17" s="3"/>
      <c r="K17" s="4">
        <f t="shared" si="2"/>
        <v>0</v>
      </c>
      <c r="L17" s="20"/>
      <c r="M17" s="3"/>
      <c r="N17" s="4">
        <f t="shared" si="3"/>
        <v>0</v>
      </c>
      <c r="O17" s="20"/>
      <c r="Q17" s="4">
        <f t="shared" si="4"/>
        <v>0</v>
      </c>
      <c r="R17" s="20"/>
      <c r="T17" s="4">
        <f t="shared" si="5"/>
        <v>0</v>
      </c>
      <c r="U17" s="20"/>
      <c r="W17" s="4">
        <f t="shared" si="6"/>
        <v>0</v>
      </c>
      <c r="X17" s="40">
        <f t="shared" si="7"/>
        <v>0</v>
      </c>
    </row>
    <row r="18" spans="1:24" ht="14" thickBot="1" x14ac:dyDescent="0.2">
      <c r="A18" s="31">
        <v>14</v>
      </c>
      <c r="B18" s="4"/>
      <c r="E18" s="4">
        <f t="shared" si="0"/>
        <v>0</v>
      </c>
      <c r="F18" s="20"/>
      <c r="H18" s="4">
        <f t="shared" si="1"/>
        <v>0</v>
      </c>
      <c r="I18" s="20"/>
      <c r="J18" s="3"/>
      <c r="K18" s="4">
        <f t="shared" si="2"/>
        <v>0</v>
      </c>
      <c r="L18" s="20"/>
      <c r="M18" s="3"/>
      <c r="N18" s="4">
        <f t="shared" si="3"/>
        <v>0</v>
      </c>
      <c r="O18" s="20"/>
      <c r="Q18" s="4">
        <f t="shared" si="4"/>
        <v>0</v>
      </c>
      <c r="R18" s="20"/>
      <c r="T18" s="4">
        <f t="shared" si="5"/>
        <v>0</v>
      </c>
      <c r="U18" s="20"/>
      <c r="W18" s="4">
        <f t="shared" si="6"/>
        <v>0</v>
      </c>
      <c r="X18" s="40">
        <f t="shared" si="7"/>
        <v>0</v>
      </c>
    </row>
    <row r="19" spans="1:24" ht="14" thickBot="1" x14ac:dyDescent="0.2">
      <c r="B19" s="30"/>
      <c r="F19" s="43">
        <f>SUM(F5:F18)</f>
        <v>58</v>
      </c>
      <c r="I19" s="43">
        <f>SUM(I5:I18)</f>
        <v>60</v>
      </c>
      <c r="J19" s="3"/>
      <c r="L19" s="43">
        <f>SUM(L5:L18)</f>
        <v>99</v>
      </c>
      <c r="M19" s="3"/>
      <c r="O19" s="43">
        <f>SUM(O5:O18)</f>
        <v>10</v>
      </c>
      <c r="R19" s="43">
        <f>SUM(R5:R18)</f>
        <v>48</v>
      </c>
      <c r="U19" s="43">
        <f>SUM(U5:U18)</f>
        <v>62</v>
      </c>
      <c r="X19" s="43">
        <f>SUM(X5:X18)</f>
        <v>337</v>
      </c>
    </row>
    <row r="20" spans="1:24" ht="14" thickBot="1" x14ac:dyDescent="0.2">
      <c r="F20" s="17">
        <f>+F19/$F$2</f>
        <v>7.25</v>
      </c>
      <c r="I20" s="17">
        <f>+I19/$F$2</f>
        <v>7.5</v>
      </c>
      <c r="J20" s="3"/>
      <c r="L20" s="17">
        <f>+L19/$F$2</f>
        <v>12.375</v>
      </c>
      <c r="M20" s="3"/>
      <c r="O20" s="17">
        <f>+O19/$F$2</f>
        <v>1.25</v>
      </c>
      <c r="R20" s="17">
        <f>+R19/$F$2</f>
        <v>6</v>
      </c>
      <c r="U20" s="17">
        <f>+U19/$F$2</f>
        <v>7.75</v>
      </c>
      <c r="X20" s="17">
        <f>+X19/$F$2</f>
        <v>42.125</v>
      </c>
    </row>
    <row r="21" spans="1:24" x14ac:dyDescent="0.15">
      <c r="J21" s="3"/>
      <c r="M21" s="3"/>
    </row>
    <row r="22" spans="1:24" x14ac:dyDescent="0.15">
      <c r="C22" s="3" t="s">
        <v>24</v>
      </c>
      <c r="F22" s="33">
        <f>WertherBorgholzhausen!F22</f>
        <v>1</v>
      </c>
      <c r="G22" s="30"/>
      <c r="H22" s="30"/>
      <c r="I22" s="33">
        <f>WertherBorgholzhausen!I22</f>
        <v>1</v>
      </c>
      <c r="J22" s="3"/>
      <c r="K22" s="30"/>
      <c r="L22" s="33">
        <f>WertherBorgholzhausen!L22</f>
        <v>1</v>
      </c>
      <c r="M22" s="3"/>
      <c r="N22" s="30"/>
      <c r="O22" s="33">
        <f>WertherBorgholzhausen!O22</f>
        <v>1</v>
      </c>
      <c r="P22" s="30"/>
      <c r="Q22" s="30"/>
      <c r="R22" s="33">
        <f>WertherBorgholzhausen!R22</f>
        <v>4</v>
      </c>
      <c r="S22" s="30"/>
      <c r="T22" s="30"/>
      <c r="U22" s="33">
        <f>WertherBorgholzhausen!U22</f>
        <v>2</v>
      </c>
    </row>
    <row r="23" spans="1:24" x14ac:dyDescent="0.15">
      <c r="C23" s="3" t="s">
        <v>26</v>
      </c>
      <c r="F23" s="4">
        <f>WertherBorgholzhausen!F23</f>
        <v>24</v>
      </c>
      <c r="G23" s="30"/>
      <c r="H23" s="30"/>
      <c r="I23" s="4">
        <f>WertherBorgholzhausen!I23</f>
        <v>24</v>
      </c>
      <c r="J23" s="30"/>
      <c r="K23" s="30"/>
      <c r="L23" s="4">
        <f>WertherBorgholzhausen!L23</f>
        <v>24</v>
      </c>
      <c r="M23" s="30"/>
      <c r="N23" s="30"/>
      <c r="O23" s="4">
        <f>WertherBorgholzhausen!O23</f>
        <v>24</v>
      </c>
      <c r="P23" s="30"/>
      <c r="Q23" s="30"/>
      <c r="R23" s="4">
        <f>WertherBorgholzhausen!R23</f>
        <v>24</v>
      </c>
      <c r="S23" s="30"/>
      <c r="T23" s="30"/>
      <c r="U23" s="4">
        <f>WertherBorgholzhausen!U23</f>
        <v>20</v>
      </c>
    </row>
    <row r="24" spans="1:24" ht="14" thickBot="1" x14ac:dyDescent="0.2">
      <c r="D24" s="3"/>
    </row>
    <row r="25" spans="1:24" ht="14" thickBot="1" x14ac:dyDescent="0.2">
      <c r="C25" t="s">
        <v>47</v>
      </c>
      <c r="D25" s="3"/>
      <c r="F25" s="42">
        <f>SUM(LARGE(F$5:F$18,1),LARGE(F$5:F$18,2),LARGE(F$5:F$18,3),LARGE(F$5:F$18,4),LARGE(F$5:F$18,5),LARGE(F$5:F$18,6),LARGE(F$5:F$18,7))</f>
        <v>57</v>
      </c>
      <c r="I25" s="42">
        <f>SUM(LARGE(I$5:I$18,1),LARGE(I$5:I$18,2),LARGE(I$5:I$18,3),LARGE(I$5:I$18,4),LARGE(I$5:I$18,5),LARGE(I$5:I$18,6),LARGE(I$5:I$18,7))</f>
        <v>59</v>
      </c>
      <c r="L25" s="42">
        <f>SUM(LARGE(L$5:L$18,1),LARGE(L$5:L$18,2),LARGE(L$5:L$18,3),LARGE(L$5:L$18,4),LARGE(L$5:L$18,5),LARGE(L$5:L$18,6),LARGE(L$5:L$18,7))</f>
        <v>94</v>
      </c>
      <c r="O25" s="42">
        <f>SUM(LARGE(O$5:O$18,1),LARGE(O$5:O$18,2),LARGE(O$5:O$18,3),LARGE(O$5:O$18,4),LARGE(O$5:O$18,5),LARGE(O$5:O$18,6),LARGE(O$5:O$18,7))</f>
        <v>9</v>
      </c>
      <c r="R25" s="42">
        <f>SUM(LARGE(R$5:R$18,1),LARGE(R$5:R$18,2),LARGE(R$5:R$18,3),LARGE(R$5:R$18,4),LARGE(R$5:R$18,5),LARGE(R$5:R$18,6),LARGE(R$5:R$18,7))</f>
        <v>44</v>
      </c>
      <c r="U25" s="42">
        <f>SUM(LARGE(U$5:U$18,1),LARGE(U$5:U$18,2),LARGE(U$5:U$18,3),LARGE(U$5:U$18,4),LARGE(U$5:U$18,5),LARGE(U$5:U$18,6),LARGE(U$5:U$18,7))</f>
        <v>57</v>
      </c>
      <c r="X25" s="43">
        <f>SUM(F25:U25)</f>
        <v>320</v>
      </c>
    </row>
    <row r="26" spans="1:24" x14ac:dyDescent="0.15">
      <c r="D26" s="3"/>
    </row>
    <row r="27" spans="1:24" x14ac:dyDescent="0.15">
      <c r="D27" s="3"/>
    </row>
    <row r="28" spans="1:24" x14ac:dyDescent="0.15">
      <c r="D28" s="3"/>
    </row>
    <row r="29" spans="1:24" x14ac:dyDescent="0.15">
      <c r="D29" s="3"/>
    </row>
    <row r="30" spans="1:24" x14ac:dyDescent="0.15">
      <c r="D30" s="3"/>
    </row>
    <row r="43" spans="4:4" x14ac:dyDescent="0.15">
      <c r="D43" s="3"/>
    </row>
    <row r="44" spans="4:4" x14ac:dyDescent="0.15">
      <c r="D44" s="3"/>
    </row>
    <row r="45" spans="4:4" x14ac:dyDescent="0.15">
      <c r="D45" s="3"/>
    </row>
    <row r="46" spans="4:4" x14ac:dyDescent="0.15">
      <c r="D46" s="3"/>
    </row>
  </sheetData>
  <mergeCells count="8">
    <mergeCell ref="W3:X3"/>
    <mergeCell ref="Q3:R3"/>
    <mergeCell ref="T3:U3"/>
    <mergeCell ref="B1:E1"/>
    <mergeCell ref="E3:F3"/>
    <mergeCell ref="H3:I3"/>
    <mergeCell ref="K3:L3"/>
    <mergeCell ref="N3:O3"/>
  </mergeCells>
  <phoneticPr fontId="6" type="noConversion"/>
  <pageMargins left="0.78740157480314965" right="0.78740157480314965" top="0.98425196850393704" bottom="0.98425196850393704" header="0.51181102362204722" footer="0.51181102362204722"/>
  <pageSetup paperSize="9" scale="68" orientation="landscape" horizontalDpi="4294967294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X46"/>
  <sheetViews>
    <sheetView zoomScale="125" workbookViewId="0">
      <selection activeCell="U11" sqref="U11"/>
    </sheetView>
  </sheetViews>
  <sheetFormatPr baseColWidth="10" defaultColWidth="10.83203125" defaultRowHeight="13" x14ac:dyDescent="0.15"/>
  <cols>
    <col min="1" max="1" width="11" bestFit="1" customWidth="1"/>
    <col min="2" max="2" width="7.83203125" bestFit="1" customWidth="1"/>
    <col min="3" max="3" width="6.83203125" customWidth="1"/>
    <col min="4" max="4" width="6.1640625" customWidth="1"/>
    <col min="5" max="5" width="11" bestFit="1" customWidth="1"/>
    <col min="6" max="6" width="6" customWidth="1"/>
    <col min="7" max="7" width="3.6640625" customWidth="1"/>
    <col min="8" max="8" width="12" bestFit="1" customWidth="1"/>
    <col min="9" max="9" width="5.6640625" bestFit="1" customWidth="1"/>
    <col min="10" max="10" width="3.6640625" customWidth="1"/>
    <col min="11" max="11" width="9.33203125" bestFit="1" customWidth="1"/>
    <col min="12" max="12" width="6.1640625" bestFit="1" customWidth="1"/>
    <col min="13" max="13" width="3.6640625" customWidth="1"/>
    <col min="14" max="14" width="9.33203125" bestFit="1" customWidth="1"/>
    <col min="15" max="15" width="5.83203125" bestFit="1" customWidth="1"/>
    <col min="16" max="16" width="3.6640625" customWidth="1"/>
    <col min="17" max="17" width="9.33203125" bestFit="1" customWidth="1"/>
    <col min="18" max="18" width="5.6640625" bestFit="1" customWidth="1"/>
    <col min="19" max="19" width="3.6640625" customWidth="1"/>
    <col min="20" max="20" width="9.33203125" bestFit="1" customWidth="1"/>
    <col min="21" max="21" width="5.83203125" bestFit="1" customWidth="1"/>
    <col min="22" max="22" width="3.6640625" customWidth="1"/>
    <col min="23" max="23" width="8.6640625" bestFit="1" customWidth="1"/>
    <col min="24" max="24" width="4.6640625" bestFit="1" customWidth="1"/>
  </cols>
  <sheetData>
    <row r="1" spans="1:24" ht="24" thickBot="1" x14ac:dyDescent="0.3">
      <c r="A1" s="6" t="s">
        <v>2</v>
      </c>
      <c r="B1" s="51" t="s">
        <v>52</v>
      </c>
      <c r="C1" s="52"/>
      <c r="D1" s="52"/>
      <c r="E1" s="53"/>
      <c r="H1" s="7">
        <f>X25</f>
        <v>340</v>
      </c>
      <c r="I1" s="18" t="s">
        <v>3</v>
      </c>
    </row>
    <row r="2" spans="1:24" ht="24" thickBot="1" x14ac:dyDescent="0.3">
      <c r="A2" s="6" t="s">
        <v>21</v>
      </c>
      <c r="B2" s="6"/>
      <c r="C2" s="6"/>
      <c r="D2" s="16">
        <v>7</v>
      </c>
      <c r="E2" s="32" t="s">
        <v>22</v>
      </c>
      <c r="F2" s="36">
        <f>COUNT(B5:B18)</f>
        <v>6</v>
      </c>
      <c r="H2" s="21">
        <f>$H$1/$D$2</f>
        <v>48.571428571428569</v>
      </c>
      <c r="I2" s="18" t="s">
        <v>5</v>
      </c>
    </row>
    <row r="3" spans="1:24" ht="14" thickBot="1" x14ac:dyDescent="0.2">
      <c r="E3" s="54" t="str">
        <f>WertherBorgholzhausen!E3:F3</f>
        <v>Bankziehen</v>
      </c>
      <c r="F3" s="55"/>
      <c r="G3" s="1"/>
      <c r="H3" s="54" t="str">
        <f>WertherBorgholzhausen!H3:I3</f>
        <v>Seilspringen</v>
      </c>
      <c r="I3" s="55"/>
      <c r="K3" s="54" t="str">
        <f>WertherBorgholzhausen!K3:L3</f>
        <v>Medizinballstoßen</v>
      </c>
      <c r="L3" s="55"/>
      <c r="M3" s="2"/>
      <c r="N3" s="54" t="str">
        <f>WertherBorgholzhausen!N3:O3</f>
        <v>Ball spielen</v>
      </c>
      <c r="O3" s="55"/>
      <c r="Q3" s="54" t="str">
        <f>WertherBorgholzhausen!Q3:R3</f>
        <v>Kastentreffer</v>
      </c>
      <c r="R3" s="55"/>
      <c r="T3" s="54" t="str">
        <f>WertherBorgholzhausen!T3:U3</f>
        <v>Übung Neu</v>
      </c>
      <c r="U3" s="55"/>
      <c r="W3" s="56" t="s">
        <v>44</v>
      </c>
      <c r="X3" s="57"/>
    </row>
    <row r="4" spans="1:24" x14ac:dyDescent="0.15">
      <c r="A4" s="8" t="s">
        <v>28</v>
      </c>
      <c r="B4" s="23" t="s">
        <v>27</v>
      </c>
      <c r="D4" s="3"/>
      <c r="E4" t="s">
        <v>1</v>
      </c>
      <c r="F4" s="5" t="s">
        <v>0</v>
      </c>
      <c r="H4" t="s">
        <v>1</v>
      </c>
      <c r="I4" s="5" t="s">
        <v>0</v>
      </c>
      <c r="J4" s="3"/>
      <c r="K4" t="s">
        <v>1</v>
      </c>
      <c r="L4" s="5" t="s">
        <v>0</v>
      </c>
      <c r="M4" s="3"/>
      <c r="N4" t="s">
        <v>1</v>
      </c>
      <c r="O4" s="5" t="s">
        <v>0</v>
      </c>
      <c r="Q4" t="s">
        <v>1</v>
      </c>
      <c r="R4" s="5" t="s">
        <v>0</v>
      </c>
      <c r="T4" t="s">
        <v>1</v>
      </c>
      <c r="U4" s="5" t="s">
        <v>0</v>
      </c>
      <c r="W4" t="s">
        <v>1</v>
      </c>
      <c r="X4" s="5" t="s">
        <v>0</v>
      </c>
    </row>
    <row r="5" spans="1:24" x14ac:dyDescent="0.15">
      <c r="A5" s="31">
        <v>1</v>
      </c>
      <c r="B5" s="27">
        <v>3</v>
      </c>
      <c r="E5" s="4">
        <f t="shared" ref="E5:E18" si="0">+B5</f>
        <v>3</v>
      </c>
      <c r="F5" s="20">
        <v>9</v>
      </c>
      <c r="H5" s="4">
        <f>+E5</f>
        <v>3</v>
      </c>
      <c r="I5" s="20">
        <v>1</v>
      </c>
      <c r="J5" s="3"/>
      <c r="K5" s="4">
        <f>+H5</f>
        <v>3</v>
      </c>
      <c r="L5" s="20">
        <v>23</v>
      </c>
      <c r="M5" s="3"/>
      <c r="N5" s="4">
        <f>+K5</f>
        <v>3</v>
      </c>
      <c r="O5" s="20">
        <v>7</v>
      </c>
      <c r="Q5" s="4">
        <f>+N5</f>
        <v>3</v>
      </c>
      <c r="R5" s="20">
        <v>12</v>
      </c>
      <c r="T5" s="4">
        <f>+Q5</f>
        <v>3</v>
      </c>
      <c r="U5" s="20">
        <v>12</v>
      </c>
      <c r="W5" s="4">
        <f>+T5</f>
        <v>3</v>
      </c>
      <c r="X5" s="40">
        <f>F5+I5+L5+O5+R5+U5</f>
        <v>64</v>
      </c>
    </row>
    <row r="6" spans="1:24" x14ac:dyDescent="0.15">
      <c r="A6" s="31">
        <v>2</v>
      </c>
      <c r="B6" s="27">
        <v>4</v>
      </c>
      <c r="E6" s="4">
        <f t="shared" si="0"/>
        <v>4</v>
      </c>
      <c r="F6" s="20">
        <v>14</v>
      </c>
      <c r="H6" s="4">
        <f t="shared" ref="H6:H18" si="1">+E6</f>
        <v>4</v>
      </c>
      <c r="I6" s="20">
        <v>1</v>
      </c>
      <c r="J6" s="3"/>
      <c r="K6" s="4">
        <f t="shared" ref="K6:K18" si="2">+H6</f>
        <v>4</v>
      </c>
      <c r="L6" s="20">
        <v>15</v>
      </c>
      <c r="M6" s="3"/>
      <c r="N6" s="4">
        <f t="shared" ref="N6:N18" si="3">+K6</f>
        <v>4</v>
      </c>
      <c r="O6" s="20">
        <v>3</v>
      </c>
      <c r="Q6" s="4">
        <f t="shared" ref="Q6:Q18" si="4">+N6</f>
        <v>4</v>
      </c>
      <c r="R6" s="20">
        <v>4</v>
      </c>
      <c r="T6" s="4">
        <f t="shared" ref="T6:T18" si="5">+Q6</f>
        <v>4</v>
      </c>
      <c r="U6" s="20">
        <v>12</v>
      </c>
      <c r="W6" s="4">
        <f t="shared" ref="W6:W18" si="6">+T6</f>
        <v>4</v>
      </c>
      <c r="X6" s="40">
        <f t="shared" ref="X6:X18" si="7">F6+I6+L6+O6+R6+U6</f>
        <v>49</v>
      </c>
    </row>
    <row r="7" spans="1:24" x14ac:dyDescent="0.15">
      <c r="A7" s="31">
        <v>3</v>
      </c>
      <c r="B7" s="27">
        <v>8</v>
      </c>
      <c r="E7" s="4">
        <f t="shared" si="0"/>
        <v>8</v>
      </c>
      <c r="F7" s="20">
        <v>11</v>
      </c>
      <c r="H7" s="4">
        <f t="shared" si="1"/>
        <v>8</v>
      </c>
      <c r="I7" s="20">
        <v>7</v>
      </c>
      <c r="J7" s="3"/>
      <c r="K7" s="4">
        <f t="shared" si="2"/>
        <v>8</v>
      </c>
      <c r="L7" s="20">
        <v>24</v>
      </c>
      <c r="M7" s="3"/>
      <c r="N7" s="4">
        <f t="shared" si="3"/>
        <v>8</v>
      </c>
      <c r="O7" s="20">
        <v>3</v>
      </c>
      <c r="Q7" s="4">
        <f t="shared" si="4"/>
        <v>8</v>
      </c>
      <c r="R7" s="20">
        <f>R22</f>
        <v>4</v>
      </c>
      <c r="T7" s="4">
        <f t="shared" si="5"/>
        <v>8</v>
      </c>
      <c r="U7" s="20">
        <v>12</v>
      </c>
      <c r="W7" s="4">
        <f t="shared" si="6"/>
        <v>8</v>
      </c>
      <c r="X7" s="40">
        <f t="shared" si="7"/>
        <v>61</v>
      </c>
    </row>
    <row r="8" spans="1:24" x14ac:dyDescent="0.15">
      <c r="A8" s="31">
        <v>4</v>
      </c>
      <c r="B8" s="27">
        <v>9</v>
      </c>
      <c r="E8" s="4">
        <f t="shared" si="0"/>
        <v>9</v>
      </c>
      <c r="F8" s="20">
        <v>1</v>
      </c>
      <c r="H8" s="4">
        <f t="shared" si="1"/>
        <v>9</v>
      </c>
      <c r="I8" s="20">
        <v>10</v>
      </c>
      <c r="J8" s="3"/>
      <c r="K8" s="4">
        <f t="shared" si="2"/>
        <v>9</v>
      </c>
      <c r="L8" s="20">
        <v>12</v>
      </c>
      <c r="M8" s="3"/>
      <c r="N8" s="4">
        <f t="shared" si="3"/>
        <v>9</v>
      </c>
      <c r="O8" s="20">
        <v>3</v>
      </c>
      <c r="Q8" s="4">
        <f t="shared" si="4"/>
        <v>9</v>
      </c>
      <c r="R8" s="20">
        <v>8</v>
      </c>
      <c r="T8" s="4">
        <f t="shared" si="5"/>
        <v>9</v>
      </c>
      <c r="U8" s="20">
        <v>4</v>
      </c>
      <c r="W8" s="4">
        <f t="shared" si="6"/>
        <v>9</v>
      </c>
      <c r="X8" s="40">
        <f t="shared" si="7"/>
        <v>38</v>
      </c>
    </row>
    <row r="9" spans="1:24" x14ac:dyDescent="0.15">
      <c r="A9" s="31">
        <v>5</v>
      </c>
      <c r="B9" s="27">
        <v>10</v>
      </c>
      <c r="E9" s="4">
        <f t="shared" si="0"/>
        <v>10</v>
      </c>
      <c r="F9" s="20">
        <v>16</v>
      </c>
      <c r="H9" s="4">
        <f t="shared" si="1"/>
        <v>10</v>
      </c>
      <c r="I9" s="20">
        <v>17</v>
      </c>
      <c r="J9" s="3"/>
      <c r="K9" s="4">
        <f t="shared" si="2"/>
        <v>10</v>
      </c>
      <c r="L9" s="20">
        <v>3</v>
      </c>
      <c r="M9" s="3"/>
      <c r="N9" s="4">
        <f t="shared" si="3"/>
        <v>10</v>
      </c>
      <c r="O9" s="20">
        <v>2</v>
      </c>
      <c r="Q9" s="4">
        <f t="shared" si="4"/>
        <v>10</v>
      </c>
      <c r="R9" s="20">
        <v>4</v>
      </c>
      <c r="T9" s="4">
        <f t="shared" si="5"/>
        <v>10</v>
      </c>
      <c r="U9" s="20">
        <v>12</v>
      </c>
      <c r="W9" s="4">
        <f t="shared" si="6"/>
        <v>10</v>
      </c>
      <c r="X9" s="40">
        <f t="shared" si="7"/>
        <v>54</v>
      </c>
    </row>
    <row r="10" spans="1:24" x14ac:dyDescent="0.15">
      <c r="A10" s="31">
        <v>6</v>
      </c>
      <c r="B10" s="27">
        <v>14</v>
      </c>
      <c r="E10" s="4">
        <f t="shared" si="0"/>
        <v>14</v>
      </c>
      <c r="F10" s="20">
        <v>16</v>
      </c>
      <c r="H10" s="4">
        <f t="shared" ref="H10" si="8">+E10</f>
        <v>14</v>
      </c>
      <c r="I10" s="20">
        <v>1</v>
      </c>
      <c r="J10" s="3"/>
      <c r="K10" s="4">
        <f t="shared" ref="K10" si="9">+H10</f>
        <v>14</v>
      </c>
      <c r="L10" s="20">
        <v>20</v>
      </c>
      <c r="M10" s="3"/>
      <c r="N10" s="4">
        <f t="shared" ref="N10" si="10">+K10</f>
        <v>14</v>
      </c>
      <c r="O10" s="20">
        <v>3</v>
      </c>
      <c r="Q10" s="4">
        <f t="shared" ref="Q10" si="11">+N10</f>
        <v>14</v>
      </c>
      <c r="R10" s="20">
        <v>12</v>
      </c>
      <c r="T10" s="4">
        <f t="shared" ref="T10" si="12">+Q10</f>
        <v>14</v>
      </c>
      <c r="U10" s="20">
        <v>12</v>
      </c>
      <c r="W10" s="4">
        <f t="shared" si="6"/>
        <v>14</v>
      </c>
      <c r="X10" s="40">
        <f t="shared" si="7"/>
        <v>64</v>
      </c>
    </row>
    <row r="11" spans="1:24" x14ac:dyDescent="0.15">
      <c r="A11" s="31">
        <v>7</v>
      </c>
      <c r="B11" s="27"/>
      <c r="E11" s="4">
        <f t="shared" si="0"/>
        <v>0</v>
      </c>
      <c r="F11" s="41">
        <f>$F$22</f>
        <v>1</v>
      </c>
      <c r="H11" s="4">
        <f t="shared" si="1"/>
        <v>0</v>
      </c>
      <c r="I11" s="41">
        <f>$I$22</f>
        <v>1</v>
      </c>
      <c r="J11" s="3"/>
      <c r="K11" s="4">
        <f t="shared" si="2"/>
        <v>0</v>
      </c>
      <c r="L11" s="41">
        <f>$L$22</f>
        <v>1</v>
      </c>
      <c r="M11" s="3"/>
      <c r="N11" s="4">
        <f t="shared" si="3"/>
        <v>0</v>
      </c>
      <c r="O11" s="41">
        <f>$O$22</f>
        <v>1</v>
      </c>
      <c r="Q11" s="4">
        <f t="shared" si="4"/>
        <v>0</v>
      </c>
      <c r="R11" s="41">
        <f>$R$22</f>
        <v>4</v>
      </c>
      <c r="T11" s="4">
        <f t="shared" si="5"/>
        <v>0</v>
      </c>
      <c r="U11" s="41">
        <f>$U$22</f>
        <v>2</v>
      </c>
      <c r="W11" s="4">
        <f t="shared" si="6"/>
        <v>0</v>
      </c>
      <c r="X11" s="40">
        <f t="shared" si="7"/>
        <v>10</v>
      </c>
    </row>
    <row r="12" spans="1:24" x14ac:dyDescent="0.15">
      <c r="A12" s="31">
        <v>8</v>
      </c>
      <c r="B12" s="27"/>
      <c r="E12" s="4">
        <f t="shared" si="0"/>
        <v>0</v>
      </c>
      <c r="F12" s="20"/>
      <c r="H12" s="4">
        <f t="shared" si="1"/>
        <v>0</v>
      </c>
      <c r="I12" s="20"/>
      <c r="J12" s="3"/>
      <c r="K12" s="4">
        <f t="shared" si="2"/>
        <v>0</v>
      </c>
      <c r="L12" s="20"/>
      <c r="M12" s="3"/>
      <c r="N12" s="4">
        <f t="shared" si="3"/>
        <v>0</v>
      </c>
      <c r="O12" s="20"/>
      <c r="Q12" s="4">
        <f t="shared" si="4"/>
        <v>0</v>
      </c>
      <c r="R12" s="20"/>
      <c r="T12" s="4">
        <f t="shared" si="5"/>
        <v>0</v>
      </c>
      <c r="U12" s="20"/>
      <c r="W12" s="4">
        <f t="shared" si="6"/>
        <v>0</v>
      </c>
      <c r="X12" s="40">
        <f t="shared" si="7"/>
        <v>0</v>
      </c>
    </row>
    <row r="13" spans="1:24" x14ac:dyDescent="0.15">
      <c r="A13" s="31">
        <v>9</v>
      </c>
      <c r="B13" s="27"/>
      <c r="E13" s="4">
        <f t="shared" si="0"/>
        <v>0</v>
      </c>
      <c r="F13" s="20"/>
      <c r="H13" s="4">
        <f t="shared" si="1"/>
        <v>0</v>
      </c>
      <c r="I13" s="20"/>
      <c r="J13" s="3"/>
      <c r="K13" s="4">
        <f t="shared" si="2"/>
        <v>0</v>
      </c>
      <c r="L13" s="20"/>
      <c r="M13" s="3"/>
      <c r="N13" s="4">
        <f t="shared" si="3"/>
        <v>0</v>
      </c>
      <c r="O13" s="20"/>
      <c r="Q13" s="4">
        <f t="shared" si="4"/>
        <v>0</v>
      </c>
      <c r="R13" s="20"/>
      <c r="T13" s="4">
        <f t="shared" si="5"/>
        <v>0</v>
      </c>
      <c r="U13" s="20"/>
      <c r="W13" s="4">
        <f t="shared" si="6"/>
        <v>0</v>
      </c>
      <c r="X13" s="40">
        <f t="shared" si="7"/>
        <v>0</v>
      </c>
    </row>
    <row r="14" spans="1:24" x14ac:dyDescent="0.15">
      <c r="A14" s="31">
        <v>10</v>
      </c>
      <c r="B14" s="27"/>
      <c r="E14" s="4">
        <f t="shared" si="0"/>
        <v>0</v>
      </c>
      <c r="F14" s="20"/>
      <c r="H14" s="4">
        <f t="shared" si="1"/>
        <v>0</v>
      </c>
      <c r="I14" s="20"/>
      <c r="J14" s="3"/>
      <c r="K14" s="4">
        <f t="shared" si="2"/>
        <v>0</v>
      </c>
      <c r="L14" s="20"/>
      <c r="M14" s="3"/>
      <c r="N14" s="4">
        <f t="shared" si="3"/>
        <v>0</v>
      </c>
      <c r="O14" s="20"/>
      <c r="Q14" s="4">
        <f t="shared" si="4"/>
        <v>0</v>
      </c>
      <c r="R14" s="20"/>
      <c r="T14" s="4">
        <f t="shared" si="5"/>
        <v>0</v>
      </c>
      <c r="U14" s="20"/>
      <c r="W14" s="4">
        <f t="shared" si="6"/>
        <v>0</v>
      </c>
      <c r="X14" s="40">
        <f t="shared" si="7"/>
        <v>0</v>
      </c>
    </row>
    <row r="15" spans="1:24" x14ac:dyDescent="0.15">
      <c r="A15" s="31">
        <v>11</v>
      </c>
      <c r="B15" s="27"/>
      <c r="E15" s="4">
        <f t="shared" si="0"/>
        <v>0</v>
      </c>
      <c r="F15" s="20"/>
      <c r="H15" s="4">
        <f t="shared" si="1"/>
        <v>0</v>
      </c>
      <c r="I15" s="20"/>
      <c r="J15" s="3"/>
      <c r="K15" s="4">
        <f t="shared" si="2"/>
        <v>0</v>
      </c>
      <c r="L15" s="20"/>
      <c r="M15" s="3"/>
      <c r="N15" s="4">
        <f t="shared" si="3"/>
        <v>0</v>
      </c>
      <c r="O15" s="20"/>
      <c r="Q15" s="4">
        <f t="shared" si="4"/>
        <v>0</v>
      </c>
      <c r="R15" s="20"/>
      <c r="T15" s="4">
        <f t="shared" si="5"/>
        <v>0</v>
      </c>
      <c r="U15" s="20"/>
      <c r="W15" s="4">
        <f t="shared" si="6"/>
        <v>0</v>
      </c>
      <c r="X15" s="40">
        <f t="shared" si="7"/>
        <v>0</v>
      </c>
    </row>
    <row r="16" spans="1:24" x14ac:dyDescent="0.15">
      <c r="A16" s="31">
        <v>12</v>
      </c>
      <c r="B16" s="4"/>
      <c r="E16" s="4">
        <f t="shared" si="0"/>
        <v>0</v>
      </c>
      <c r="F16" s="20"/>
      <c r="H16" s="4">
        <f t="shared" si="1"/>
        <v>0</v>
      </c>
      <c r="I16" s="20"/>
      <c r="J16" s="3"/>
      <c r="K16" s="4">
        <f t="shared" si="2"/>
        <v>0</v>
      </c>
      <c r="L16" s="20"/>
      <c r="M16" s="3"/>
      <c r="N16" s="4">
        <f t="shared" si="3"/>
        <v>0</v>
      </c>
      <c r="O16" s="20"/>
      <c r="Q16" s="4">
        <f t="shared" si="4"/>
        <v>0</v>
      </c>
      <c r="R16" s="20"/>
      <c r="T16" s="4">
        <f t="shared" si="5"/>
        <v>0</v>
      </c>
      <c r="U16" s="20"/>
      <c r="W16" s="4">
        <f t="shared" si="6"/>
        <v>0</v>
      </c>
      <c r="X16" s="40">
        <f t="shared" si="7"/>
        <v>0</v>
      </c>
    </row>
    <row r="17" spans="1:24" x14ac:dyDescent="0.15">
      <c r="A17" s="31">
        <v>13</v>
      </c>
      <c r="B17" s="4"/>
      <c r="E17" s="4">
        <f t="shared" si="0"/>
        <v>0</v>
      </c>
      <c r="F17" s="20"/>
      <c r="H17" s="4">
        <f t="shared" si="1"/>
        <v>0</v>
      </c>
      <c r="I17" s="20"/>
      <c r="J17" s="3"/>
      <c r="K17" s="4">
        <f t="shared" si="2"/>
        <v>0</v>
      </c>
      <c r="L17" s="20"/>
      <c r="M17" s="3"/>
      <c r="N17" s="4">
        <f t="shared" si="3"/>
        <v>0</v>
      </c>
      <c r="O17" s="20"/>
      <c r="Q17" s="4">
        <f t="shared" si="4"/>
        <v>0</v>
      </c>
      <c r="R17" s="20"/>
      <c r="T17" s="4">
        <f t="shared" si="5"/>
        <v>0</v>
      </c>
      <c r="U17" s="20"/>
      <c r="W17" s="4">
        <f t="shared" si="6"/>
        <v>0</v>
      </c>
      <c r="X17" s="40">
        <f t="shared" si="7"/>
        <v>0</v>
      </c>
    </row>
    <row r="18" spans="1:24" ht="14" thickBot="1" x14ac:dyDescent="0.2">
      <c r="A18" s="31">
        <v>14</v>
      </c>
      <c r="B18" s="4"/>
      <c r="E18" s="4">
        <f t="shared" si="0"/>
        <v>0</v>
      </c>
      <c r="F18" s="20"/>
      <c r="H18" s="4">
        <f t="shared" si="1"/>
        <v>0</v>
      </c>
      <c r="I18" s="20"/>
      <c r="J18" s="3"/>
      <c r="K18" s="4">
        <f t="shared" si="2"/>
        <v>0</v>
      </c>
      <c r="L18" s="20"/>
      <c r="M18" s="3"/>
      <c r="N18" s="4">
        <f t="shared" si="3"/>
        <v>0</v>
      </c>
      <c r="O18" s="20"/>
      <c r="Q18" s="4">
        <f t="shared" si="4"/>
        <v>0</v>
      </c>
      <c r="R18" s="20"/>
      <c r="T18" s="4">
        <f t="shared" si="5"/>
        <v>0</v>
      </c>
      <c r="U18" s="20"/>
      <c r="W18" s="4">
        <f t="shared" si="6"/>
        <v>0</v>
      </c>
      <c r="X18" s="40">
        <f t="shared" si="7"/>
        <v>0</v>
      </c>
    </row>
    <row r="19" spans="1:24" ht="14" thickBot="1" x14ac:dyDescent="0.2">
      <c r="B19" s="30"/>
      <c r="F19" s="43">
        <f>SUM(F5:F18)</f>
        <v>68</v>
      </c>
      <c r="I19" s="43">
        <f>SUM(I5:I18)</f>
        <v>38</v>
      </c>
      <c r="J19" s="3"/>
      <c r="L19" s="43">
        <f>SUM(L5:L18)</f>
        <v>98</v>
      </c>
      <c r="M19" s="3"/>
      <c r="O19" s="43">
        <f>SUM(O5:O18)</f>
        <v>22</v>
      </c>
      <c r="R19" s="43">
        <f>SUM(R5:R18)</f>
        <v>48</v>
      </c>
      <c r="U19" s="43">
        <f>SUM(U5:U18)</f>
        <v>66</v>
      </c>
      <c r="X19" s="43">
        <f>SUM(X5:X18)</f>
        <v>340</v>
      </c>
    </row>
    <row r="20" spans="1:24" ht="14" thickBot="1" x14ac:dyDescent="0.2">
      <c r="F20" s="17">
        <f>+F19/$F$2</f>
        <v>11.333333333333334</v>
      </c>
      <c r="I20" s="17">
        <f>+I19/$F$2</f>
        <v>6.333333333333333</v>
      </c>
      <c r="J20" s="3"/>
      <c r="L20" s="17">
        <f>+L19/$F$2</f>
        <v>16.333333333333332</v>
      </c>
      <c r="M20" s="3"/>
      <c r="O20" s="17">
        <f>+O19/$F$2</f>
        <v>3.6666666666666665</v>
      </c>
      <c r="R20" s="17">
        <f>+R19/$F$2</f>
        <v>8</v>
      </c>
      <c r="U20" s="17">
        <f>+U19/$F$2</f>
        <v>11</v>
      </c>
      <c r="X20" s="17">
        <f>+X19/$F$2</f>
        <v>56.666666666666664</v>
      </c>
    </row>
    <row r="21" spans="1:24" x14ac:dyDescent="0.15">
      <c r="J21" s="3"/>
      <c r="M21" s="3"/>
    </row>
    <row r="22" spans="1:24" x14ac:dyDescent="0.15">
      <c r="C22" s="3" t="s">
        <v>24</v>
      </c>
      <c r="F22" s="33">
        <f>WertherBorgholzhausen!F22</f>
        <v>1</v>
      </c>
      <c r="G22" s="30"/>
      <c r="H22" s="30"/>
      <c r="I22" s="33">
        <f>WertherBorgholzhausen!I22</f>
        <v>1</v>
      </c>
      <c r="J22" s="3"/>
      <c r="K22" s="30"/>
      <c r="L22" s="33">
        <f>WertherBorgholzhausen!L22</f>
        <v>1</v>
      </c>
      <c r="M22" s="3"/>
      <c r="N22" s="30"/>
      <c r="O22" s="33">
        <f>WertherBorgholzhausen!O22</f>
        <v>1</v>
      </c>
      <c r="P22" s="30"/>
      <c r="Q22" s="30"/>
      <c r="R22" s="33">
        <f>WertherBorgholzhausen!R22</f>
        <v>4</v>
      </c>
      <c r="S22" s="30"/>
      <c r="T22" s="30"/>
      <c r="U22" s="33">
        <f>WertherBorgholzhausen!U22</f>
        <v>2</v>
      </c>
    </row>
    <row r="23" spans="1:24" x14ac:dyDescent="0.15">
      <c r="C23" s="3" t="s">
        <v>26</v>
      </c>
      <c r="F23" s="4">
        <f>WertherBorgholzhausen!F23</f>
        <v>24</v>
      </c>
      <c r="G23" s="30"/>
      <c r="H23" s="30"/>
      <c r="I23" s="4">
        <f>WertherBorgholzhausen!I23</f>
        <v>24</v>
      </c>
      <c r="J23" s="30"/>
      <c r="K23" s="30"/>
      <c r="L23" s="4">
        <f>WertherBorgholzhausen!L23</f>
        <v>24</v>
      </c>
      <c r="M23" s="30"/>
      <c r="N23" s="30"/>
      <c r="O23" s="4">
        <f>WertherBorgholzhausen!O23</f>
        <v>24</v>
      </c>
      <c r="P23" s="30"/>
      <c r="Q23" s="30"/>
      <c r="R23" s="4">
        <f>WertherBorgholzhausen!R23</f>
        <v>24</v>
      </c>
      <c r="S23" s="30"/>
      <c r="T23" s="30"/>
      <c r="U23" s="4">
        <f>WertherBorgholzhausen!U23</f>
        <v>20</v>
      </c>
    </row>
    <row r="24" spans="1:24" ht="14" thickBot="1" x14ac:dyDescent="0.2">
      <c r="D24" s="3"/>
    </row>
    <row r="25" spans="1:24" ht="14" thickBot="1" x14ac:dyDescent="0.2">
      <c r="C25" t="s">
        <v>47</v>
      </c>
      <c r="D25" s="3"/>
      <c r="F25" s="42">
        <f>SUM(LARGE(F$5:F$18,1),LARGE(F$5:F$18,2),LARGE(F$5:F$18,3),LARGE(F$5:F$18,4),LARGE(F$5:F$18,5),LARGE(F$5:F$18,6),LARGE(F$5:F$18,7))</f>
        <v>68</v>
      </c>
      <c r="I25" s="42">
        <f>SUM(LARGE(I$5:I$18,1),LARGE(I$5:I$18,2),LARGE(I$5:I$18,3),LARGE(I$5:I$18,4),LARGE(I$5:I$18,5),LARGE(I$5:I$18,6),LARGE(I$5:I$18,7))</f>
        <v>38</v>
      </c>
      <c r="L25" s="42">
        <f>SUM(LARGE(L$5:L$18,1),LARGE(L$5:L$18,2),LARGE(L$5:L$18,3),LARGE(L$5:L$18,4),LARGE(L$5:L$18,5),LARGE(L$5:L$18,6),LARGE(L$5:L$18,7))</f>
        <v>98</v>
      </c>
      <c r="O25" s="42">
        <f>SUM(LARGE(O$5:O$18,1),LARGE(O$5:O$18,2),LARGE(O$5:O$18,3),LARGE(O$5:O$18,4),LARGE(O$5:O$18,5),LARGE(O$5:O$18,6),LARGE(O$5:O$18,7))</f>
        <v>22</v>
      </c>
      <c r="R25" s="42">
        <f>SUM(LARGE(R$5:R$18,1),LARGE(R$5:R$18,2),LARGE(R$5:R$18,3),LARGE(R$5:R$18,4),LARGE(R$5:R$18,5),LARGE(R$5:R$18,6),LARGE(R$5:R$18,7))</f>
        <v>48</v>
      </c>
      <c r="U25" s="42">
        <f>SUM(LARGE(U$5:U$18,1),LARGE(U$5:U$18,2),LARGE(U$5:U$18,3),LARGE(U$5:U$18,4),LARGE(U$5:U$18,5),LARGE(U$5:U$18,6),LARGE(U$5:U$18,7))</f>
        <v>66</v>
      </c>
      <c r="X25" s="43">
        <f>SUM(F25:U25)</f>
        <v>340</v>
      </c>
    </row>
    <row r="26" spans="1:24" x14ac:dyDescent="0.15">
      <c r="D26" s="3"/>
    </row>
    <row r="27" spans="1:24" x14ac:dyDescent="0.15">
      <c r="D27" s="3"/>
    </row>
    <row r="28" spans="1:24" x14ac:dyDescent="0.15">
      <c r="D28" s="3"/>
    </row>
    <row r="29" spans="1:24" x14ac:dyDescent="0.15">
      <c r="D29" s="3"/>
    </row>
    <row r="30" spans="1:24" x14ac:dyDescent="0.15">
      <c r="D30" s="3"/>
    </row>
    <row r="43" spans="4:4" x14ac:dyDescent="0.15">
      <c r="D43" s="3"/>
    </row>
    <row r="44" spans="4:4" x14ac:dyDescent="0.15">
      <c r="D44" s="3"/>
    </row>
    <row r="45" spans="4:4" x14ac:dyDescent="0.15">
      <c r="D45" s="3"/>
    </row>
    <row r="46" spans="4:4" x14ac:dyDescent="0.15">
      <c r="D46" s="3"/>
    </row>
  </sheetData>
  <mergeCells count="8">
    <mergeCell ref="W3:X3"/>
    <mergeCell ref="Q3:R3"/>
    <mergeCell ref="T3:U3"/>
    <mergeCell ref="B1:E1"/>
    <mergeCell ref="E3:F3"/>
    <mergeCell ref="H3:I3"/>
    <mergeCell ref="K3:L3"/>
    <mergeCell ref="N3:O3"/>
  </mergeCells>
  <phoneticPr fontId="6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X46"/>
  <sheetViews>
    <sheetView zoomScale="131" workbookViewId="0">
      <selection activeCell="U14" sqref="U14"/>
    </sheetView>
  </sheetViews>
  <sheetFormatPr baseColWidth="10" defaultColWidth="10.83203125" defaultRowHeight="13" x14ac:dyDescent="0.15"/>
  <cols>
    <col min="1" max="1" width="11" bestFit="1" customWidth="1"/>
    <col min="2" max="2" width="7.83203125" bestFit="1" customWidth="1"/>
    <col min="3" max="3" width="6.83203125" customWidth="1"/>
    <col min="4" max="4" width="5.5" customWidth="1"/>
    <col min="5" max="5" width="11" bestFit="1" customWidth="1"/>
    <col min="6" max="6" width="6" customWidth="1"/>
    <col min="7" max="7" width="3.6640625" customWidth="1"/>
    <col min="8" max="8" width="12" bestFit="1" customWidth="1"/>
    <col min="9" max="9" width="5.6640625" bestFit="1" customWidth="1"/>
    <col min="10" max="10" width="3.6640625" customWidth="1"/>
    <col min="11" max="11" width="9.33203125" bestFit="1" customWidth="1"/>
    <col min="12" max="12" width="5.83203125" bestFit="1" customWidth="1"/>
    <col min="13" max="13" width="3.6640625" customWidth="1"/>
    <col min="14" max="14" width="9.33203125" bestFit="1" customWidth="1"/>
    <col min="15" max="15" width="9.1640625" bestFit="1" customWidth="1"/>
    <col min="16" max="16" width="3.6640625" customWidth="1"/>
    <col min="17" max="17" width="9.33203125" bestFit="1" customWidth="1"/>
    <col min="18" max="18" width="5.6640625" bestFit="1" customWidth="1"/>
    <col min="19" max="19" width="3.6640625" customWidth="1"/>
    <col min="20" max="20" width="9.33203125" bestFit="1" customWidth="1"/>
    <col min="21" max="21" width="5.83203125" bestFit="1" customWidth="1"/>
    <col min="22" max="22" width="3.6640625" customWidth="1"/>
    <col min="23" max="23" width="8.6640625" bestFit="1" customWidth="1"/>
    <col min="24" max="24" width="4.6640625" bestFit="1" customWidth="1"/>
  </cols>
  <sheetData>
    <row r="1" spans="1:24" ht="24" thickBot="1" x14ac:dyDescent="0.3">
      <c r="A1" s="6" t="s">
        <v>2</v>
      </c>
      <c r="B1" s="58" t="s">
        <v>51</v>
      </c>
      <c r="C1" s="59"/>
      <c r="D1" s="59"/>
      <c r="E1" s="60"/>
      <c r="H1" s="7">
        <f>X25</f>
        <v>468</v>
      </c>
      <c r="I1" s="18" t="s">
        <v>3</v>
      </c>
    </row>
    <row r="2" spans="1:24" ht="24" thickBot="1" x14ac:dyDescent="0.3">
      <c r="A2" s="6" t="s">
        <v>21</v>
      </c>
      <c r="B2" s="6"/>
      <c r="C2" s="6"/>
      <c r="D2" s="16">
        <v>7</v>
      </c>
      <c r="E2" s="32" t="s">
        <v>22</v>
      </c>
      <c r="F2" s="36">
        <f>COUNT(B5:B18)</f>
        <v>9</v>
      </c>
      <c r="H2" s="21">
        <f>$H$1/$D$2</f>
        <v>66.857142857142861</v>
      </c>
      <c r="I2" s="18" t="s">
        <v>5</v>
      </c>
    </row>
    <row r="3" spans="1:24" ht="14" thickBot="1" x14ac:dyDescent="0.2">
      <c r="E3" s="54" t="str">
        <f>WertherBorgholzhausen!E3:F3</f>
        <v>Bankziehen</v>
      </c>
      <c r="F3" s="55"/>
      <c r="G3" s="1"/>
      <c r="H3" s="54" t="str">
        <f>WertherBorgholzhausen!H3:I3</f>
        <v>Seilspringen</v>
      </c>
      <c r="I3" s="55"/>
      <c r="K3" s="54" t="str">
        <f>WertherBorgholzhausen!K3:L3</f>
        <v>Medizinballstoßen</v>
      </c>
      <c r="L3" s="55"/>
      <c r="M3" s="2"/>
      <c r="N3" s="54" t="str">
        <f>WertherBorgholzhausen!N3:O3</f>
        <v>Ball spielen</v>
      </c>
      <c r="O3" s="55"/>
      <c r="Q3" s="54" t="str">
        <f>WertherBorgholzhausen!Q3:R3</f>
        <v>Kastentreffer</v>
      </c>
      <c r="R3" s="55"/>
      <c r="T3" s="54" t="str">
        <f>WertherBorgholzhausen!T3:U3</f>
        <v>Übung Neu</v>
      </c>
      <c r="U3" s="55"/>
      <c r="W3" s="56" t="s">
        <v>44</v>
      </c>
      <c r="X3" s="57"/>
    </row>
    <row r="4" spans="1:24" x14ac:dyDescent="0.15">
      <c r="A4" s="8" t="s">
        <v>28</v>
      </c>
      <c r="B4" s="23" t="s">
        <v>27</v>
      </c>
      <c r="D4" s="3"/>
      <c r="E4" t="s">
        <v>1</v>
      </c>
      <c r="F4" s="5" t="s">
        <v>0</v>
      </c>
      <c r="H4" t="s">
        <v>1</v>
      </c>
      <c r="I4" s="5" t="s">
        <v>0</v>
      </c>
      <c r="J4" s="3"/>
      <c r="K4" t="s">
        <v>1</v>
      </c>
      <c r="L4" s="5" t="s">
        <v>0</v>
      </c>
      <c r="M4" s="3"/>
      <c r="N4" t="s">
        <v>1</v>
      </c>
      <c r="O4" s="5" t="s">
        <v>0</v>
      </c>
      <c r="Q4" t="s">
        <v>1</v>
      </c>
      <c r="R4" s="5" t="s">
        <v>0</v>
      </c>
      <c r="T4" t="s">
        <v>1</v>
      </c>
      <c r="U4" s="5" t="s">
        <v>0</v>
      </c>
      <c r="W4" t="s">
        <v>1</v>
      </c>
      <c r="X4" s="5" t="s">
        <v>0</v>
      </c>
    </row>
    <row r="5" spans="1:24" x14ac:dyDescent="0.15">
      <c r="A5" s="31">
        <v>1</v>
      </c>
      <c r="B5" s="27">
        <v>2</v>
      </c>
      <c r="E5" s="4">
        <f t="shared" ref="E5:E18" si="0">+B5</f>
        <v>2</v>
      </c>
      <c r="F5" s="20">
        <v>13</v>
      </c>
      <c r="H5" s="4">
        <f t="shared" ref="H5:H11" si="1">+E5</f>
        <v>2</v>
      </c>
      <c r="I5" s="20">
        <v>23</v>
      </c>
      <c r="J5" s="3"/>
      <c r="K5" s="4">
        <f t="shared" ref="K5:K11" si="2">+H5</f>
        <v>2</v>
      </c>
      <c r="L5" s="20">
        <v>24</v>
      </c>
      <c r="M5" s="3"/>
      <c r="N5" s="4">
        <f t="shared" ref="N5:N11" si="3">+K5</f>
        <v>2</v>
      </c>
      <c r="O5" s="20">
        <v>6</v>
      </c>
      <c r="Q5" s="4">
        <f t="shared" ref="Q5:Q11" si="4">+N5</f>
        <v>2</v>
      </c>
      <c r="R5" s="20">
        <v>4</v>
      </c>
      <c r="T5" s="4">
        <f t="shared" ref="T5:T11" si="5">+Q5</f>
        <v>2</v>
      </c>
      <c r="U5" s="20">
        <v>12</v>
      </c>
      <c r="W5" s="4">
        <f t="shared" ref="W5:W11" si="6">+T5</f>
        <v>2</v>
      </c>
      <c r="X5" s="40">
        <f t="shared" ref="X5:X11" si="7">F5+I5+L5+O5+R5+U5</f>
        <v>82</v>
      </c>
    </row>
    <row r="6" spans="1:24" x14ac:dyDescent="0.15">
      <c r="A6" s="31">
        <v>2</v>
      </c>
      <c r="B6" s="27">
        <v>3</v>
      </c>
      <c r="E6" s="4">
        <f t="shared" si="0"/>
        <v>3</v>
      </c>
      <c r="F6" s="20">
        <v>13</v>
      </c>
      <c r="H6" s="4">
        <f t="shared" si="1"/>
        <v>3</v>
      </c>
      <c r="I6" s="20">
        <v>7</v>
      </c>
      <c r="J6" s="3"/>
      <c r="K6" s="4">
        <f t="shared" si="2"/>
        <v>3</v>
      </c>
      <c r="L6" s="20">
        <v>11</v>
      </c>
      <c r="M6" s="3"/>
      <c r="N6" s="4">
        <f t="shared" si="3"/>
        <v>3</v>
      </c>
      <c r="O6" s="20">
        <f>O22</f>
        <v>1</v>
      </c>
      <c r="Q6" s="4">
        <f t="shared" si="4"/>
        <v>3</v>
      </c>
      <c r="R6" s="20">
        <v>4</v>
      </c>
      <c r="T6" s="4">
        <f t="shared" si="5"/>
        <v>3</v>
      </c>
      <c r="U6" s="20">
        <v>10</v>
      </c>
      <c r="W6" s="4">
        <f t="shared" si="6"/>
        <v>3</v>
      </c>
      <c r="X6" s="40">
        <f t="shared" si="7"/>
        <v>46</v>
      </c>
    </row>
    <row r="7" spans="1:24" x14ac:dyDescent="0.15">
      <c r="A7" s="31">
        <v>3</v>
      </c>
      <c r="B7" s="27">
        <v>4</v>
      </c>
      <c r="E7" s="4">
        <f t="shared" si="0"/>
        <v>4</v>
      </c>
      <c r="F7" s="20">
        <v>15</v>
      </c>
      <c r="H7" s="4">
        <f t="shared" si="1"/>
        <v>4</v>
      </c>
      <c r="I7" s="20">
        <v>21</v>
      </c>
      <c r="J7" s="3"/>
      <c r="K7" s="4">
        <f t="shared" si="2"/>
        <v>4</v>
      </c>
      <c r="L7" s="20">
        <v>21</v>
      </c>
      <c r="M7" s="3"/>
      <c r="N7" s="4">
        <f t="shared" si="3"/>
        <v>4</v>
      </c>
      <c r="O7" s="20">
        <v>2</v>
      </c>
      <c r="Q7" s="4">
        <f t="shared" si="4"/>
        <v>4</v>
      </c>
      <c r="R7" s="20">
        <f>R22</f>
        <v>4</v>
      </c>
      <c r="T7" s="4">
        <f t="shared" si="5"/>
        <v>4</v>
      </c>
      <c r="U7" s="20">
        <v>10</v>
      </c>
      <c r="W7" s="4">
        <f t="shared" si="6"/>
        <v>4</v>
      </c>
      <c r="X7" s="40">
        <f t="shared" si="7"/>
        <v>73</v>
      </c>
    </row>
    <row r="8" spans="1:24" x14ac:dyDescent="0.15">
      <c r="A8" s="31">
        <v>4</v>
      </c>
      <c r="B8" s="27">
        <v>6</v>
      </c>
      <c r="E8" s="4">
        <f t="shared" si="0"/>
        <v>6</v>
      </c>
      <c r="F8" s="20">
        <v>11</v>
      </c>
      <c r="H8" s="4">
        <f t="shared" si="1"/>
        <v>6</v>
      </c>
      <c r="I8" s="20">
        <v>20</v>
      </c>
      <c r="J8" s="3"/>
      <c r="K8" s="4">
        <f t="shared" si="2"/>
        <v>6</v>
      </c>
      <c r="L8" s="20">
        <v>22</v>
      </c>
      <c r="M8" s="3"/>
      <c r="N8" s="4">
        <f t="shared" si="3"/>
        <v>6</v>
      </c>
      <c r="O8" s="20">
        <v>1</v>
      </c>
      <c r="Q8" s="4">
        <f t="shared" si="4"/>
        <v>6</v>
      </c>
      <c r="R8" s="20">
        <v>12</v>
      </c>
      <c r="T8" s="4">
        <f t="shared" si="5"/>
        <v>6</v>
      </c>
      <c r="U8" s="20">
        <v>12</v>
      </c>
      <c r="W8" s="4">
        <f t="shared" si="6"/>
        <v>6</v>
      </c>
      <c r="X8" s="40">
        <f t="shared" si="7"/>
        <v>78</v>
      </c>
    </row>
    <row r="9" spans="1:24" x14ac:dyDescent="0.15">
      <c r="A9" s="31">
        <v>5</v>
      </c>
      <c r="B9" s="27">
        <v>7</v>
      </c>
      <c r="E9" s="4">
        <f t="shared" si="0"/>
        <v>7</v>
      </c>
      <c r="F9" s="20">
        <v>8</v>
      </c>
      <c r="H9" s="4">
        <f t="shared" si="1"/>
        <v>7</v>
      </c>
      <c r="I9" s="20">
        <v>1</v>
      </c>
      <c r="J9" s="3"/>
      <c r="K9" s="4">
        <f t="shared" si="2"/>
        <v>7</v>
      </c>
      <c r="L9" s="20">
        <v>21</v>
      </c>
      <c r="M9" s="3"/>
      <c r="N9" s="4">
        <f t="shared" si="3"/>
        <v>7</v>
      </c>
      <c r="O9" s="20">
        <f>O22</f>
        <v>1</v>
      </c>
      <c r="Q9" s="4">
        <f t="shared" si="4"/>
        <v>7</v>
      </c>
      <c r="R9" s="20">
        <f>R22</f>
        <v>4</v>
      </c>
      <c r="T9" s="4">
        <f t="shared" si="5"/>
        <v>7</v>
      </c>
      <c r="U9" s="20">
        <v>5</v>
      </c>
      <c r="W9" s="4">
        <f t="shared" si="6"/>
        <v>7</v>
      </c>
      <c r="X9" s="40">
        <f t="shared" si="7"/>
        <v>40</v>
      </c>
    </row>
    <row r="10" spans="1:24" x14ac:dyDescent="0.15">
      <c r="A10" s="31">
        <v>6</v>
      </c>
      <c r="B10" s="27">
        <v>9</v>
      </c>
      <c r="E10" s="4">
        <f t="shared" si="0"/>
        <v>9</v>
      </c>
      <c r="F10" s="20">
        <v>11</v>
      </c>
      <c r="H10" s="4">
        <f t="shared" si="1"/>
        <v>9</v>
      </c>
      <c r="I10" s="20">
        <v>1</v>
      </c>
      <c r="J10" s="3"/>
      <c r="K10" s="4">
        <f t="shared" si="2"/>
        <v>9</v>
      </c>
      <c r="L10" s="20">
        <v>19</v>
      </c>
      <c r="M10" s="3"/>
      <c r="N10" s="4">
        <f t="shared" si="3"/>
        <v>9</v>
      </c>
      <c r="O10" s="20">
        <v>2</v>
      </c>
      <c r="Q10" s="4">
        <f t="shared" si="4"/>
        <v>9</v>
      </c>
      <c r="R10" s="20">
        <v>8</v>
      </c>
      <c r="T10" s="4">
        <f t="shared" si="5"/>
        <v>9</v>
      </c>
      <c r="U10" s="20">
        <v>5</v>
      </c>
      <c r="W10" s="4">
        <f t="shared" si="6"/>
        <v>9</v>
      </c>
      <c r="X10" s="40">
        <f t="shared" si="7"/>
        <v>46</v>
      </c>
    </row>
    <row r="11" spans="1:24" x14ac:dyDescent="0.15">
      <c r="A11" s="31">
        <v>7</v>
      </c>
      <c r="B11" s="27">
        <v>11</v>
      </c>
      <c r="E11" s="4">
        <f t="shared" si="0"/>
        <v>11</v>
      </c>
      <c r="F11" s="20">
        <v>7</v>
      </c>
      <c r="H11" s="4">
        <f t="shared" si="1"/>
        <v>11</v>
      </c>
      <c r="I11" s="20">
        <v>14</v>
      </c>
      <c r="J11" s="3"/>
      <c r="K11" s="4">
        <f t="shared" si="2"/>
        <v>11</v>
      </c>
      <c r="L11" s="20">
        <v>20</v>
      </c>
      <c r="M11" s="3"/>
      <c r="N11" s="4">
        <f t="shared" si="3"/>
        <v>11</v>
      </c>
      <c r="O11" s="20">
        <v>7</v>
      </c>
      <c r="Q11" s="4">
        <f t="shared" si="4"/>
        <v>11</v>
      </c>
      <c r="R11" s="20">
        <v>8</v>
      </c>
      <c r="T11" s="4">
        <f t="shared" si="5"/>
        <v>11</v>
      </c>
      <c r="U11" s="20">
        <v>15</v>
      </c>
      <c r="W11" s="4">
        <f t="shared" si="6"/>
        <v>11</v>
      </c>
      <c r="X11" s="40">
        <f t="shared" si="7"/>
        <v>71</v>
      </c>
    </row>
    <row r="12" spans="1:24" x14ac:dyDescent="0.15">
      <c r="A12" s="31">
        <v>8</v>
      </c>
      <c r="B12" s="27">
        <v>12</v>
      </c>
      <c r="E12" s="4">
        <f t="shared" ref="E12" si="8">+B12</f>
        <v>12</v>
      </c>
      <c r="F12" s="20">
        <v>2</v>
      </c>
      <c r="H12" s="4">
        <f t="shared" ref="H12" si="9">+E12</f>
        <v>12</v>
      </c>
      <c r="I12" s="20">
        <v>12</v>
      </c>
      <c r="J12" s="3"/>
      <c r="K12" s="4">
        <f t="shared" ref="K12" si="10">+H12</f>
        <v>12</v>
      </c>
      <c r="L12" s="20">
        <v>21</v>
      </c>
      <c r="M12" s="3"/>
      <c r="N12" s="4">
        <f t="shared" ref="N12" si="11">+K12</f>
        <v>12</v>
      </c>
      <c r="O12" s="20">
        <f>O22</f>
        <v>1</v>
      </c>
      <c r="Q12" s="4">
        <f t="shared" ref="Q12" si="12">+N12</f>
        <v>12</v>
      </c>
      <c r="R12" s="20">
        <v>4</v>
      </c>
      <c r="T12" s="4">
        <f t="shared" ref="T12" si="13">+Q12</f>
        <v>12</v>
      </c>
      <c r="U12" s="20">
        <v>12</v>
      </c>
      <c r="W12" s="4">
        <f t="shared" ref="W12:W18" si="14">+T12</f>
        <v>12</v>
      </c>
      <c r="X12" s="40">
        <f t="shared" ref="X12:X18" si="15">F12+I12+L12+O12+R12+U12</f>
        <v>52</v>
      </c>
    </row>
    <row r="13" spans="1:24" x14ac:dyDescent="0.15">
      <c r="A13" s="31">
        <v>9</v>
      </c>
      <c r="B13" s="27">
        <v>14</v>
      </c>
      <c r="E13" s="4">
        <f t="shared" si="0"/>
        <v>14</v>
      </c>
      <c r="F13" s="20">
        <v>3</v>
      </c>
      <c r="H13" s="4">
        <f t="shared" ref="H13:H18" si="16">+E13</f>
        <v>14</v>
      </c>
      <c r="I13" s="20">
        <v>1</v>
      </c>
      <c r="J13" s="3"/>
      <c r="K13" s="4">
        <f t="shared" ref="K13:K18" si="17">+H13</f>
        <v>14</v>
      </c>
      <c r="L13" s="20">
        <v>21</v>
      </c>
      <c r="M13" s="3"/>
      <c r="N13" s="4">
        <f t="shared" ref="N13:N18" si="18">+K13</f>
        <v>14</v>
      </c>
      <c r="O13" s="20">
        <f>O22</f>
        <v>1</v>
      </c>
      <c r="Q13" s="4">
        <f t="shared" ref="Q13:Q18" si="19">+N13</f>
        <v>14</v>
      </c>
      <c r="R13" s="20">
        <f>R22</f>
        <v>4</v>
      </c>
      <c r="T13" s="4">
        <f t="shared" ref="T13:T18" si="20">+Q13</f>
        <v>14</v>
      </c>
      <c r="U13" s="20">
        <v>7</v>
      </c>
      <c r="W13" s="4">
        <f t="shared" si="14"/>
        <v>14</v>
      </c>
      <c r="X13" s="40">
        <f t="shared" si="15"/>
        <v>37</v>
      </c>
    </row>
    <row r="14" spans="1:24" x14ac:dyDescent="0.15">
      <c r="A14" s="31">
        <v>10</v>
      </c>
      <c r="B14" s="27"/>
      <c r="E14" s="4">
        <f t="shared" si="0"/>
        <v>0</v>
      </c>
      <c r="F14" s="20"/>
      <c r="H14" s="4">
        <f t="shared" si="16"/>
        <v>0</v>
      </c>
      <c r="I14" s="20"/>
      <c r="J14" s="3"/>
      <c r="K14" s="4">
        <f t="shared" si="17"/>
        <v>0</v>
      </c>
      <c r="L14" s="20"/>
      <c r="M14" s="3"/>
      <c r="N14" s="4">
        <f t="shared" si="18"/>
        <v>0</v>
      </c>
      <c r="O14" s="20"/>
      <c r="Q14" s="4">
        <f t="shared" si="19"/>
        <v>0</v>
      </c>
      <c r="R14" s="20"/>
      <c r="T14" s="4">
        <f t="shared" si="20"/>
        <v>0</v>
      </c>
      <c r="U14" s="20"/>
      <c r="W14" s="4">
        <f t="shared" si="14"/>
        <v>0</v>
      </c>
      <c r="X14" s="40">
        <f t="shared" si="15"/>
        <v>0</v>
      </c>
    </row>
    <row r="15" spans="1:24" x14ac:dyDescent="0.15">
      <c r="A15" s="31">
        <v>11</v>
      </c>
      <c r="B15" s="27"/>
      <c r="E15" s="4">
        <f t="shared" si="0"/>
        <v>0</v>
      </c>
      <c r="F15" s="20"/>
      <c r="H15" s="4">
        <f t="shared" si="16"/>
        <v>0</v>
      </c>
      <c r="I15" s="20"/>
      <c r="J15" s="3"/>
      <c r="K15" s="4">
        <f t="shared" si="17"/>
        <v>0</v>
      </c>
      <c r="L15" s="20"/>
      <c r="M15" s="3"/>
      <c r="N15" s="4">
        <f t="shared" si="18"/>
        <v>0</v>
      </c>
      <c r="O15" s="20"/>
      <c r="Q15" s="4">
        <f t="shared" si="19"/>
        <v>0</v>
      </c>
      <c r="R15" s="20"/>
      <c r="T15" s="4">
        <f t="shared" si="20"/>
        <v>0</v>
      </c>
      <c r="U15" s="20"/>
      <c r="W15" s="4">
        <f t="shared" si="14"/>
        <v>0</v>
      </c>
      <c r="X15" s="40">
        <f t="shared" si="15"/>
        <v>0</v>
      </c>
    </row>
    <row r="16" spans="1:24" x14ac:dyDescent="0.15">
      <c r="A16" s="31">
        <v>12</v>
      </c>
      <c r="B16" s="4"/>
      <c r="E16" s="4">
        <f t="shared" si="0"/>
        <v>0</v>
      </c>
      <c r="F16" s="20"/>
      <c r="H16" s="4">
        <f t="shared" si="16"/>
        <v>0</v>
      </c>
      <c r="I16" s="20"/>
      <c r="J16" s="3"/>
      <c r="K16" s="4">
        <f t="shared" si="17"/>
        <v>0</v>
      </c>
      <c r="L16" s="20"/>
      <c r="M16" s="3"/>
      <c r="N16" s="4">
        <f t="shared" si="18"/>
        <v>0</v>
      </c>
      <c r="O16" s="20"/>
      <c r="Q16" s="4">
        <f t="shared" si="19"/>
        <v>0</v>
      </c>
      <c r="R16" s="20"/>
      <c r="T16" s="4">
        <f t="shared" si="20"/>
        <v>0</v>
      </c>
      <c r="U16" s="20"/>
      <c r="W16" s="4">
        <f t="shared" si="14"/>
        <v>0</v>
      </c>
      <c r="X16" s="40">
        <f t="shared" si="15"/>
        <v>0</v>
      </c>
    </row>
    <row r="17" spans="1:24" x14ac:dyDescent="0.15">
      <c r="A17" s="31">
        <v>13</v>
      </c>
      <c r="B17" s="4"/>
      <c r="E17" s="4">
        <f t="shared" si="0"/>
        <v>0</v>
      </c>
      <c r="F17" s="20"/>
      <c r="H17" s="4">
        <f t="shared" si="16"/>
        <v>0</v>
      </c>
      <c r="I17" s="20"/>
      <c r="J17" s="3"/>
      <c r="K17" s="4">
        <f t="shared" si="17"/>
        <v>0</v>
      </c>
      <c r="L17" s="20"/>
      <c r="M17" s="3"/>
      <c r="N17" s="4">
        <f t="shared" si="18"/>
        <v>0</v>
      </c>
      <c r="O17" s="20"/>
      <c r="Q17" s="4">
        <f t="shared" si="19"/>
        <v>0</v>
      </c>
      <c r="R17" s="20"/>
      <c r="T17" s="4">
        <f t="shared" si="20"/>
        <v>0</v>
      </c>
      <c r="U17" s="20"/>
      <c r="W17" s="4">
        <f t="shared" si="14"/>
        <v>0</v>
      </c>
      <c r="X17" s="40">
        <f t="shared" si="15"/>
        <v>0</v>
      </c>
    </row>
    <row r="18" spans="1:24" ht="14" thickBot="1" x14ac:dyDescent="0.2">
      <c r="A18" s="31">
        <v>14</v>
      </c>
      <c r="B18" s="4"/>
      <c r="E18" s="4">
        <f t="shared" si="0"/>
        <v>0</v>
      </c>
      <c r="F18" s="20"/>
      <c r="H18" s="4">
        <f t="shared" si="16"/>
        <v>0</v>
      </c>
      <c r="I18" s="20"/>
      <c r="J18" s="3"/>
      <c r="K18" s="4">
        <f t="shared" si="17"/>
        <v>0</v>
      </c>
      <c r="L18" s="20"/>
      <c r="M18" s="3"/>
      <c r="N18" s="4">
        <f t="shared" si="18"/>
        <v>0</v>
      </c>
      <c r="O18" s="20"/>
      <c r="Q18" s="4">
        <f t="shared" si="19"/>
        <v>0</v>
      </c>
      <c r="R18" s="20"/>
      <c r="T18" s="4">
        <f t="shared" si="20"/>
        <v>0</v>
      </c>
      <c r="U18" s="20"/>
      <c r="W18" s="4">
        <f t="shared" si="14"/>
        <v>0</v>
      </c>
      <c r="X18" s="40">
        <f t="shared" si="15"/>
        <v>0</v>
      </c>
    </row>
    <row r="19" spans="1:24" ht="14" thickBot="1" x14ac:dyDescent="0.2">
      <c r="B19" s="30"/>
      <c r="F19" s="43">
        <f>SUM(F5:F18)</f>
        <v>83</v>
      </c>
      <c r="I19" s="43">
        <f>SUM(I5:I18)</f>
        <v>100</v>
      </c>
      <c r="J19" s="3"/>
      <c r="L19" s="43">
        <f>SUM(L5:L18)</f>
        <v>180</v>
      </c>
      <c r="M19" s="3"/>
      <c r="O19" s="43">
        <f>SUM(O5:O18)</f>
        <v>22</v>
      </c>
      <c r="R19" s="43">
        <f>SUM(R5:R18)</f>
        <v>52</v>
      </c>
      <c r="U19" s="43">
        <f>SUM(U5:U18)</f>
        <v>88</v>
      </c>
      <c r="X19" s="43">
        <f>SUM(X5:X18)</f>
        <v>525</v>
      </c>
    </row>
    <row r="20" spans="1:24" ht="14" thickBot="1" x14ac:dyDescent="0.2">
      <c r="F20" s="17">
        <f>+F19/$F$2</f>
        <v>9.2222222222222214</v>
      </c>
      <c r="I20" s="17">
        <f>+I19/$F$2</f>
        <v>11.111111111111111</v>
      </c>
      <c r="J20" s="3"/>
      <c r="L20" s="17">
        <f>+L19/$F$2</f>
        <v>20</v>
      </c>
      <c r="M20" s="3"/>
      <c r="O20" s="17">
        <f>+O19/$F$2</f>
        <v>2.4444444444444446</v>
      </c>
      <c r="R20" s="17">
        <f>+R19/$F$2</f>
        <v>5.7777777777777777</v>
      </c>
      <c r="U20" s="17">
        <f>+U19/$F$2</f>
        <v>9.7777777777777786</v>
      </c>
      <c r="X20" s="17">
        <f>+X19/$F$2</f>
        <v>58.333333333333336</v>
      </c>
    </row>
    <row r="21" spans="1:24" x14ac:dyDescent="0.15">
      <c r="J21" s="3"/>
      <c r="M21" s="3"/>
    </row>
    <row r="22" spans="1:24" x14ac:dyDescent="0.15">
      <c r="C22" s="3" t="s">
        <v>24</v>
      </c>
      <c r="F22" s="33">
        <f>WertherBorgholzhausen!F22</f>
        <v>1</v>
      </c>
      <c r="G22" s="30"/>
      <c r="H22" s="30"/>
      <c r="I22" s="33">
        <f>WertherBorgholzhausen!I22</f>
        <v>1</v>
      </c>
      <c r="J22" s="3"/>
      <c r="K22" s="30"/>
      <c r="L22" s="33">
        <f>WertherBorgholzhausen!L22</f>
        <v>1</v>
      </c>
      <c r="M22" s="3"/>
      <c r="N22" s="30"/>
      <c r="O22" s="33">
        <f>WertherBorgholzhausen!O22</f>
        <v>1</v>
      </c>
      <c r="P22" s="30"/>
      <c r="Q22" s="30"/>
      <c r="R22" s="33">
        <f>WertherBorgholzhausen!R22</f>
        <v>4</v>
      </c>
      <c r="S22" s="30"/>
      <c r="T22" s="30"/>
      <c r="U22" s="33">
        <f>WertherBorgholzhausen!U22</f>
        <v>2</v>
      </c>
    </row>
    <row r="23" spans="1:24" x14ac:dyDescent="0.15">
      <c r="C23" s="3" t="s">
        <v>26</v>
      </c>
      <c r="F23" s="4">
        <f>WertherBorgholzhausen!F23</f>
        <v>24</v>
      </c>
      <c r="G23" s="30"/>
      <c r="H23" s="30"/>
      <c r="I23" s="4">
        <f>WertherBorgholzhausen!I23</f>
        <v>24</v>
      </c>
      <c r="J23" s="30"/>
      <c r="K23" s="30"/>
      <c r="L23" s="4">
        <f>WertherBorgholzhausen!L23</f>
        <v>24</v>
      </c>
      <c r="M23" s="30"/>
      <c r="N23" s="30"/>
      <c r="O23" s="4">
        <f>WertherBorgholzhausen!O23</f>
        <v>24</v>
      </c>
      <c r="P23" s="30"/>
      <c r="Q23" s="30"/>
      <c r="R23" s="4">
        <f>WertherBorgholzhausen!R23</f>
        <v>24</v>
      </c>
      <c r="S23" s="30"/>
      <c r="T23" s="30"/>
      <c r="U23" s="4">
        <f>WertherBorgholzhausen!U23</f>
        <v>20</v>
      </c>
    </row>
    <row r="24" spans="1:24" ht="14" thickBot="1" x14ac:dyDescent="0.2">
      <c r="D24" s="3"/>
    </row>
    <row r="25" spans="1:24" ht="14" thickBot="1" x14ac:dyDescent="0.2">
      <c r="C25" t="s">
        <v>47</v>
      </c>
      <c r="D25" s="3"/>
      <c r="F25" s="42">
        <f>SUM(LARGE(F$5:F$18,1),LARGE(F$5:F$18,2),LARGE(F$5:F$18,3),LARGE(F$5:F$18,4),LARGE(F$5:F$18,5),LARGE(F$5:F$18,6),LARGE(F$5:F$18,7))</f>
        <v>78</v>
      </c>
      <c r="I25" s="42">
        <f>SUM(LARGE(I$5:I$18,1),LARGE(I$5:I$18,2),LARGE(I$5:I$18,3),LARGE(I$5:I$18,4),LARGE(I$5:I$18,5),LARGE(I$5:I$18,6),LARGE(I$5:I$18,7))</f>
        <v>98</v>
      </c>
      <c r="L25" s="42">
        <f>SUM(LARGE(L$5:L$18,1),LARGE(L$5:L$18,2),LARGE(L$5:L$18,3),LARGE(L$5:L$18,4),LARGE(L$5:L$18,5),LARGE(L$5:L$18,6),LARGE(L$5:L$18,7))</f>
        <v>150</v>
      </c>
      <c r="O25" s="42">
        <f>SUM(LARGE(O$5:O$18,1),LARGE(O$5:O$18,2),LARGE(O$5:O$18,3),LARGE(O$5:O$18,4),LARGE(O$5:O$18,5),LARGE(O$5:O$18,6),LARGE(O$5:O$18,7))</f>
        <v>20</v>
      </c>
      <c r="R25" s="42">
        <f>SUM(LARGE(R$5:R$18,1),LARGE(R$5:R$18,2),LARGE(R$5:R$18,3),LARGE(R$5:R$18,4),LARGE(R$5:R$18,5),LARGE(R$5:R$18,6),LARGE(R$5:R$18,7))</f>
        <v>44</v>
      </c>
      <c r="U25" s="42">
        <f>SUM(LARGE(U$5:U$18,1),LARGE(U$5:U$18,2),LARGE(U$5:U$18,3),LARGE(U$5:U$18,4),LARGE(U$5:U$18,5),LARGE(U$5:U$18,6),LARGE(U$5:U$18,7))</f>
        <v>78</v>
      </c>
      <c r="X25" s="43">
        <f>SUM(F25:U25)</f>
        <v>468</v>
      </c>
    </row>
    <row r="26" spans="1:24" x14ac:dyDescent="0.15">
      <c r="D26" s="3"/>
    </row>
    <row r="27" spans="1:24" x14ac:dyDescent="0.15">
      <c r="D27" s="3"/>
    </row>
    <row r="28" spans="1:24" x14ac:dyDescent="0.15">
      <c r="D28" s="3"/>
    </row>
    <row r="29" spans="1:24" x14ac:dyDescent="0.15">
      <c r="D29" s="3"/>
    </row>
    <row r="30" spans="1:24" x14ac:dyDescent="0.15">
      <c r="D30" s="3"/>
    </row>
    <row r="43" spans="4:4" x14ac:dyDescent="0.15">
      <c r="D43" s="3"/>
    </row>
    <row r="44" spans="4:4" x14ac:dyDescent="0.15">
      <c r="D44" s="3"/>
    </row>
    <row r="45" spans="4:4" x14ac:dyDescent="0.15">
      <c r="D45" s="3"/>
    </row>
    <row r="46" spans="4:4" x14ac:dyDescent="0.15">
      <c r="D46" s="3"/>
    </row>
  </sheetData>
  <mergeCells count="8">
    <mergeCell ref="W3:X3"/>
    <mergeCell ref="Q3:R3"/>
    <mergeCell ref="T3:U3"/>
    <mergeCell ref="B1:E1"/>
    <mergeCell ref="E3:F3"/>
    <mergeCell ref="H3:I3"/>
    <mergeCell ref="K3:L3"/>
    <mergeCell ref="N3:O3"/>
  </mergeCells>
  <phoneticPr fontId="6" type="noConversion"/>
  <pageMargins left="0.78740157480314965" right="0.78740157480314965" top="0.98425196850393704" bottom="0.98425196850393704" header="0.51181102362204722" footer="0.51181102362204722"/>
  <pageSetup paperSize="9" scale="68" orientation="landscape" horizontalDpi="4294967294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59C8E-B9A5-E641-8305-077C71E48F10}">
  <sheetPr>
    <tabColor rgb="FFFF0000"/>
    <pageSetUpPr fitToPage="1"/>
  </sheetPr>
  <dimension ref="A1:X46"/>
  <sheetViews>
    <sheetView zoomScale="144" workbookViewId="0">
      <selection activeCell="B12" sqref="B12"/>
    </sheetView>
  </sheetViews>
  <sheetFormatPr baseColWidth="10" defaultColWidth="10.83203125" defaultRowHeight="13" x14ac:dyDescent="0.15"/>
  <cols>
    <col min="1" max="1" width="11" bestFit="1" customWidth="1"/>
    <col min="2" max="2" width="7.83203125" bestFit="1" customWidth="1"/>
    <col min="3" max="3" width="6.83203125" customWidth="1"/>
    <col min="4" max="4" width="5.5" customWidth="1"/>
    <col min="5" max="5" width="11" bestFit="1" customWidth="1"/>
    <col min="6" max="6" width="6" customWidth="1"/>
    <col min="7" max="7" width="3.6640625" customWidth="1"/>
    <col min="8" max="8" width="12" bestFit="1" customWidth="1"/>
    <col min="9" max="9" width="5.6640625" bestFit="1" customWidth="1"/>
    <col min="10" max="10" width="3.6640625" customWidth="1"/>
    <col min="11" max="11" width="9.33203125" bestFit="1" customWidth="1"/>
    <col min="12" max="12" width="5.83203125" bestFit="1" customWidth="1"/>
    <col min="13" max="13" width="3.6640625" customWidth="1"/>
    <col min="14" max="14" width="9.33203125" bestFit="1" customWidth="1"/>
    <col min="15" max="15" width="5.83203125" bestFit="1" customWidth="1"/>
    <col min="16" max="16" width="3.6640625" customWidth="1"/>
    <col min="17" max="17" width="9.33203125" bestFit="1" customWidth="1"/>
    <col min="18" max="18" width="5.6640625" bestFit="1" customWidth="1"/>
    <col min="19" max="19" width="3.6640625" customWidth="1"/>
    <col min="20" max="20" width="9.33203125" bestFit="1" customWidth="1"/>
    <col min="21" max="21" width="5.83203125" bestFit="1" customWidth="1"/>
    <col min="22" max="22" width="3.6640625" customWidth="1"/>
    <col min="23" max="23" width="8.6640625" bestFit="1" customWidth="1"/>
    <col min="24" max="24" width="7" bestFit="1" customWidth="1"/>
  </cols>
  <sheetData>
    <row r="1" spans="1:24" ht="24" thickBot="1" x14ac:dyDescent="0.3">
      <c r="A1" s="6" t="s">
        <v>2</v>
      </c>
      <c r="B1" s="51" t="s">
        <v>53</v>
      </c>
      <c r="C1" s="52"/>
      <c r="D1" s="52"/>
      <c r="E1" s="53"/>
      <c r="H1" s="7">
        <f>X25</f>
        <v>70</v>
      </c>
      <c r="I1" s="18" t="s">
        <v>3</v>
      </c>
    </row>
    <row r="2" spans="1:24" ht="24" thickBot="1" x14ac:dyDescent="0.3">
      <c r="A2" s="6" t="s">
        <v>21</v>
      </c>
      <c r="B2" s="6"/>
      <c r="C2" s="6"/>
      <c r="D2" s="16">
        <v>7</v>
      </c>
      <c r="E2" s="32" t="s">
        <v>22</v>
      </c>
      <c r="F2" s="36">
        <f>COUNT(B5:B18)</f>
        <v>7</v>
      </c>
      <c r="H2" s="21">
        <f>$H$1/$D$2</f>
        <v>10</v>
      </c>
      <c r="I2" s="18" t="s">
        <v>5</v>
      </c>
    </row>
    <row r="3" spans="1:24" ht="14" thickBot="1" x14ac:dyDescent="0.2">
      <c r="E3" s="54" t="str">
        <f>WertherBorgholzhausen!E3:F3</f>
        <v>Bankziehen</v>
      </c>
      <c r="F3" s="55"/>
      <c r="G3" s="1"/>
      <c r="H3" s="54" t="str">
        <f>WertherBorgholzhausen!H3:I3</f>
        <v>Seilspringen</v>
      </c>
      <c r="I3" s="55"/>
      <c r="K3" s="54" t="str">
        <f>WertherBorgholzhausen!K3:L3</f>
        <v>Medizinballstoßen</v>
      </c>
      <c r="L3" s="55"/>
      <c r="M3" s="2"/>
      <c r="N3" s="54" t="str">
        <f>WertherBorgholzhausen!N3:O3</f>
        <v>Ball spielen</v>
      </c>
      <c r="O3" s="55"/>
      <c r="Q3" s="54" t="str">
        <f>WertherBorgholzhausen!Q3:R3</f>
        <v>Kastentreffer</v>
      </c>
      <c r="R3" s="55"/>
      <c r="T3" s="54" t="str">
        <f>WertherBorgholzhausen!T3:U3</f>
        <v>Übung Neu</v>
      </c>
      <c r="U3" s="55"/>
      <c r="W3" s="56" t="s">
        <v>44</v>
      </c>
      <c r="X3" s="57"/>
    </row>
    <row r="4" spans="1:24" x14ac:dyDescent="0.15">
      <c r="A4" s="8" t="s">
        <v>28</v>
      </c>
      <c r="B4" s="23" t="s">
        <v>27</v>
      </c>
      <c r="D4" s="3"/>
      <c r="E4" t="s">
        <v>1</v>
      </c>
      <c r="F4" s="5" t="s">
        <v>0</v>
      </c>
      <c r="H4" t="s">
        <v>1</v>
      </c>
      <c r="I4" s="5" t="s">
        <v>0</v>
      </c>
      <c r="J4" s="3"/>
      <c r="K4" t="s">
        <v>1</v>
      </c>
      <c r="L4" s="5" t="s">
        <v>0</v>
      </c>
      <c r="M4" s="3"/>
      <c r="N4" t="s">
        <v>1</v>
      </c>
      <c r="O4" s="5" t="s">
        <v>0</v>
      </c>
      <c r="Q4" t="s">
        <v>1</v>
      </c>
      <c r="R4" s="5" t="s">
        <v>0</v>
      </c>
      <c r="T4" t="s">
        <v>1</v>
      </c>
      <c r="U4" s="5" t="s">
        <v>0</v>
      </c>
      <c r="W4" t="s">
        <v>1</v>
      </c>
      <c r="X4" s="5" t="s">
        <v>0</v>
      </c>
    </row>
    <row r="5" spans="1:24" x14ac:dyDescent="0.15">
      <c r="A5" s="31">
        <v>1</v>
      </c>
      <c r="B5" s="27">
        <v>1</v>
      </c>
      <c r="E5" s="4">
        <f t="shared" ref="E5:E18" si="0">+B5</f>
        <v>1</v>
      </c>
      <c r="F5" s="41">
        <f t="shared" ref="F5:F10" si="1">$F$22</f>
        <v>1</v>
      </c>
      <c r="H5" s="4">
        <f t="shared" ref="H5" si="2">+E5</f>
        <v>1</v>
      </c>
      <c r="I5" s="41">
        <f t="shared" ref="I5:I10" si="3">$I$22</f>
        <v>1</v>
      </c>
      <c r="J5" s="3"/>
      <c r="K5" s="4">
        <f t="shared" ref="K5" si="4">+H5</f>
        <v>1</v>
      </c>
      <c r="L5" s="41">
        <f t="shared" ref="L5:L10" si="5">$L$22</f>
        <v>1</v>
      </c>
      <c r="M5" s="3"/>
      <c r="N5" s="4">
        <f t="shared" ref="N5" si="6">+K5</f>
        <v>1</v>
      </c>
      <c r="O5" s="41">
        <f t="shared" ref="O5:O10" si="7">$O$22</f>
        <v>1</v>
      </c>
      <c r="Q5" s="4">
        <f t="shared" ref="Q5" si="8">+N5</f>
        <v>1</v>
      </c>
      <c r="R5" s="41">
        <f t="shared" ref="R5:R10" si="9">$R$22</f>
        <v>4</v>
      </c>
      <c r="T5" s="4">
        <f t="shared" ref="T5" si="10">+Q5</f>
        <v>1</v>
      </c>
      <c r="U5" s="41">
        <f t="shared" ref="U5:U10" si="11">$U$22</f>
        <v>2</v>
      </c>
      <c r="W5" s="4">
        <f>+T5</f>
        <v>1</v>
      </c>
      <c r="X5" s="40">
        <f>F5+I5+L5+O5+R5+U5</f>
        <v>10</v>
      </c>
    </row>
    <row r="6" spans="1:24" x14ac:dyDescent="0.15">
      <c r="A6" s="31">
        <v>2</v>
      </c>
      <c r="B6" s="27">
        <v>2</v>
      </c>
      <c r="E6" s="4">
        <f t="shared" ref="E6" si="12">+B6</f>
        <v>2</v>
      </c>
      <c r="F6" s="41">
        <f t="shared" si="1"/>
        <v>1</v>
      </c>
      <c r="H6" s="4">
        <f t="shared" ref="H6:H10" si="13">+E6</f>
        <v>2</v>
      </c>
      <c r="I6" s="41">
        <f t="shared" si="3"/>
        <v>1</v>
      </c>
      <c r="J6" s="3"/>
      <c r="K6" s="4">
        <f t="shared" ref="K6:K10" si="14">+H6</f>
        <v>2</v>
      </c>
      <c r="L6" s="41">
        <f t="shared" si="5"/>
        <v>1</v>
      </c>
      <c r="M6" s="3"/>
      <c r="N6" s="4">
        <f t="shared" ref="N6:N10" si="15">+K6</f>
        <v>2</v>
      </c>
      <c r="O6" s="41">
        <f t="shared" si="7"/>
        <v>1</v>
      </c>
      <c r="Q6" s="4">
        <f t="shared" ref="Q6:Q10" si="16">+N6</f>
        <v>2</v>
      </c>
      <c r="R6" s="41">
        <f t="shared" si="9"/>
        <v>4</v>
      </c>
      <c r="T6" s="4">
        <f t="shared" ref="T6:T10" si="17">+Q6</f>
        <v>2</v>
      </c>
      <c r="U6" s="41">
        <f t="shared" si="11"/>
        <v>2</v>
      </c>
      <c r="W6" s="4">
        <f t="shared" ref="W6:W18" si="18">+T6</f>
        <v>2</v>
      </c>
      <c r="X6" s="40">
        <f t="shared" ref="X6:X18" si="19">F6+I6+L6+O6+R6+U6</f>
        <v>10</v>
      </c>
    </row>
    <row r="7" spans="1:24" x14ac:dyDescent="0.15">
      <c r="A7" s="31">
        <v>3</v>
      </c>
      <c r="B7" s="27">
        <v>3</v>
      </c>
      <c r="E7" s="4">
        <f t="shared" ref="E7" si="20">+B7</f>
        <v>3</v>
      </c>
      <c r="F7" s="41">
        <f t="shared" si="1"/>
        <v>1</v>
      </c>
      <c r="H7" s="4">
        <f t="shared" si="13"/>
        <v>3</v>
      </c>
      <c r="I7" s="41">
        <f t="shared" si="3"/>
        <v>1</v>
      </c>
      <c r="J7" s="3"/>
      <c r="K7" s="4">
        <f t="shared" si="14"/>
        <v>3</v>
      </c>
      <c r="L7" s="41">
        <f t="shared" si="5"/>
        <v>1</v>
      </c>
      <c r="M7" s="3"/>
      <c r="N7" s="4">
        <f t="shared" si="15"/>
        <v>3</v>
      </c>
      <c r="O7" s="41">
        <f t="shared" si="7"/>
        <v>1</v>
      </c>
      <c r="Q7" s="4">
        <f t="shared" si="16"/>
        <v>3</v>
      </c>
      <c r="R7" s="41">
        <f t="shared" si="9"/>
        <v>4</v>
      </c>
      <c r="T7" s="4">
        <f t="shared" si="17"/>
        <v>3</v>
      </c>
      <c r="U7" s="41">
        <f t="shared" si="11"/>
        <v>2</v>
      </c>
      <c r="W7" s="4">
        <f t="shared" si="18"/>
        <v>3</v>
      </c>
      <c r="X7" s="40">
        <f t="shared" si="19"/>
        <v>10</v>
      </c>
    </row>
    <row r="8" spans="1:24" x14ac:dyDescent="0.15">
      <c r="A8" s="31">
        <v>4</v>
      </c>
      <c r="B8" s="27">
        <v>4</v>
      </c>
      <c r="E8" s="4">
        <f t="shared" ref="E8" si="21">+B8</f>
        <v>4</v>
      </c>
      <c r="F8" s="41">
        <f t="shared" si="1"/>
        <v>1</v>
      </c>
      <c r="H8" s="4">
        <f t="shared" si="13"/>
        <v>4</v>
      </c>
      <c r="I8" s="41">
        <f t="shared" si="3"/>
        <v>1</v>
      </c>
      <c r="J8" s="3"/>
      <c r="K8" s="4">
        <f t="shared" si="14"/>
        <v>4</v>
      </c>
      <c r="L8" s="41">
        <f t="shared" si="5"/>
        <v>1</v>
      </c>
      <c r="M8" s="3"/>
      <c r="N8" s="4">
        <f t="shared" si="15"/>
        <v>4</v>
      </c>
      <c r="O8" s="41">
        <f t="shared" si="7"/>
        <v>1</v>
      </c>
      <c r="Q8" s="4">
        <f t="shared" si="16"/>
        <v>4</v>
      </c>
      <c r="R8" s="41">
        <f t="shared" si="9"/>
        <v>4</v>
      </c>
      <c r="T8" s="4">
        <f t="shared" si="17"/>
        <v>4</v>
      </c>
      <c r="U8" s="41">
        <f t="shared" si="11"/>
        <v>2</v>
      </c>
      <c r="W8" s="4">
        <f t="shared" si="18"/>
        <v>4</v>
      </c>
      <c r="X8" s="40">
        <f t="shared" si="19"/>
        <v>10</v>
      </c>
    </row>
    <row r="9" spans="1:24" x14ac:dyDescent="0.15">
      <c r="A9" s="31">
        <v>5</v>
      </c>
      <c r="B9" s="27">
        <v>5</v>
      </c>
      <c r="E9" s="4">
        <f t="shared" ref="E9:E10" si="22">+B9</f>
        <v>5</v>
      </c>
      <c r="F9" s="41">
        <f t="shared" si="1"/>
        <v>1</v>
      </c>
      <c r="H9" s="4">
        <f t="shared" si="13"/>
        <v>5</v>
      </c>
      <c r="I9" s="41">
        <f t="shared" si="3"/>
        <v>1</v>
      </c>
      <c r="J9" s="3"/>
      <c r="K9" s="4">
        <f t="shared" si="14"/>
        <v>5</v>
      </c>
      <c r="L9" s="41">
        <f t="shared" si="5"/>
        <v>1</v>
      </c>
      <c r="M9" s="3"/>
      <c r="N9" s="4">
        <f t="shared" si="15"/>
        <v>5</v>
      </c>
      <c r="O9" s="41">
        <f t="shared" si="7"/>
        <v>1</v>
      </c>
      <c r="Q9" s="4">
        <f t="shared" si="16"/>
        <v>5</v>
      </c>
      <c r="R9" s="41">
        <f t="shared" si="9"/>
        <v>4</v>
      </c>
      <c r="T9" s="4">
        <f t="shared" si="17"/>
        <v>5</v>
      </c>
      <c r="U9" s="41">
        <f t="shared" si="11"/>
        <v>2</v>
      </c>
      <c r="W9" s="4">
        <f t="shared" si="18"/>
        <v>5</v>
      </c>
      <c r="X9" s="40">
        <f t="shared" si="19"/>
        <v>10</v>
      </c>
    </row>
    <row r="10" spans="1:24" x14ac:dyDescent="0.15">
      <c r="A10" s="31">
        <v>6</v>
      </c>
      <c r="B10" s="27">
        <v>6</v>
      </c>
      <c r="E10" s="4">
        <f t="shared" si="22"/>
        <v>6</v>
      </c>
      <c r="F10" s="41">
        <f t="shared" si="1"/>
        <v>1</v>
      </c>
      <c r="H10" s="4">
        <f t="shared" si="13"/>
        <v>6</v>
      </c>
      <c r="I10" s="41">
        <f t="shared" si="3"/>
        <v>1</v>
      </c>
      <c r="J10" s="3"/>
      <c r="K10" s="4">
        <f t="shared" si="14"/>
        <v>6</v>
      </c>
      <c r="L10" s="41">
        <f t="shared" si="5"/>
        <v>1</v>
      </c>
      <c r="M10" s="3"/>
      <c r="N10" s="4">
        <f t="shared" si="15"/>
        <v>6</v>
      </c>
      <c r="O10" s="41">
        <f t="shared" si="7"/>
        <v>1</v>
      </c>
      <c r="Q10" s="4">
        <f t="shared" si="16"/>
        <v>6</v>
      </c>
      <c r="R10" s="41">
        <f t="shared" si="9"/>
        <v>4</v>
      </c>
      <c r="T10" s="4">
        <f t="shared" si="17"/>
        <v>6</v>
      </c>
      <c r="U10" s="41">
        <f t="shared" si="11"/>
        <v>2</v>
      </c>
      <c r="W10" s="4">
        <f t="shared" si="18"/>
        <v>6</v>
      </c>
      <c r="X10" s="40">
        <f t="shared" si="19"/>
        <v>10</v>
      </c>
    </row>
    <row r="11" spans="1:24" x14ac:dyDescent="0.15">
      <c r="A11" s="31">
        <v>7</v>
      </c>
      <c r="B11" s="27">
        <v>7</v>
      </c>
      <c r="E11" s="4">
        <f t="shared" si="0"/>
        <v>7</v>
      </c>
      <c r="F11" s="41">
        <f>$F$22</f>
        <v>1</v>
      </c>
      <c r="H11" s="4">
        <f t="shared" ref="H11:H18" si="23">+E11</f>
        <v>7</v>
      </c>
      <c r="I11" s="41">
        <f>$I$22</f>
        <v>1</v>
      </c>
      <c r="J11" s="3"/>
      <c r="K11" s="4">
        <f t="shared" ref="K11:K18" si="24">+H11</f>
        <v>7</v>
      </c>
      <c r="L11" s="41">
        <f>$L$22</f>
        <v>1</v>
      </c>
      <c r="M11" s="3"/>
      <c r="N11" s="4">
        <f t="shared" ref="N11:N18" si="25">+K11</f>
        <v>7</v>
      </c>
      <c r="O11" s="41">
        <f>$O$22</f>
        <v>1</v>
      </c>
      <c r="Q11" s="4">
        <f t="shared" ref="Q11:Q18" si="26">+N11</f>
        <v>7</v>
      </c>
      <c r="R11" s="41">
        <f>$R$22</f>
        <v>4</v>
      </c>
      <c r="T11" s="4">
        <f t="shared" ref="T11:T18" si="27">+Q11</f>
        <v>7</v>
      </c>
      <c r="U11" s="41">
        <f>$U$22</f>
        <v>2</v>
      </c>
      <c r="W11" s="4">
        <f t="shared" si="18"/>
        <v>7</v>
      </c>
      <c r="X11" s="40">
        <f t="shared" si="19"/>
        <v>10</v>
      </c>
    </row>
    <row r="12" spans="1:24" x14ac:dyDescent="0.15">
      <c r="A12" s="31">
        <v>8</v>
      </c>
      <c r="B12" s="27"/>
      <c r="E12" s="4">
        <f t="shared" si="0"/>
        <v>0</v>
      </c>
      <c r="F12" s="20"/>
      <c r="H12" s="4">
        <f t="shared" si="23"/>
        <v>0</v>
      </c>
      <c r="I12" s="20"/>
      <c r="J12" s="3"/>
      <c r="K12" s="4">
        <f t="shared" si="24"/>
        <v>0</v>
      </c>
      <c r="L12" s="20"/>
      <c r="M12" s="3"/>
      <c r="N12" s="4">
        <f t="shared" si="25"/>
        <v>0</v>
      </c>
      <c r="O12" s="20"/>
      <c r="Q12" s="4">
        <f t="shared" si="26"/>
        <v>0</v>
      </c>
      <c r="R12" s="20"/>
      <c r="T12" s="4">
        <f t="shared" si="27"/>
        <v>0</v>
      </c>
      <c r="U12" s="20"/>
      <c r="W12" s="4">
        <f t="shared" si="18"/>
        <v>0</v>
      </c>
      <c r="X12" s="40">
        <f t="shared" si="19"/>
        <v>0</v>
      </c>
    </row>
    <row r="13" spans="1:24" x14ac:dyDescent="0.15">
      <c r="A13" s="31">
        <v>9</v>
      </c>
      <c r="B13" s="27"/>
      <c r="E13" s="4">
        <f t="shared" si="0"/>
        <v>0</v>
      </c>
      <c r="F13" s="20"/>
      <c r="H13" s="4">
        <f t="shared" si="23"/>
        <v>0</v>
      </c>
      <c r="I13" s="20"/>
      <c r="J13" s="3"/>
      <c r="K13" s="4">
        <f t="shared" si="24"/>
        <v>0</v>
      </c>
      <c r="L13" s="20"/>
      <c r="M13" s="3"/>
      <c r="N13" s="4">
        <f t="shared" si="25"/>
        <v>0</v>
      </c>
      <c r="O13" s="20"/>
      <c r="Q13" s="4">
        <f t="shared" si="26"/>
        <v>0</v>
      </c>
      <c r="R13" s="20"/>
      <c r="T13" s="4">
        <f t="shared" si="27"/>
        <v>0</v>
      </c>
      <c r="U13" s="20"/>
      <c r="W13" s="4">
        <f t="shared" si="18"/>
        <v>0</v>
      </c>
      <c r="X13" s="40">
        <f t="shared" si="19"/>
        <v>0</v>
      </c>
    </row>
    <row r="14" spans="1:24" x14ac:dyDescent="0.15">
      <c r="A14" s="31">
        <v>10</v>
      </c>
      <c r="B14" s="27"/>
      <c r="E14" s="4">
        <f t="shared" si="0"/>
        <v>0</v>
      </c>
      <c r="F14" s="20"/>
      <c r="H14" s="4">
        <f t="shared" si="23"/>
        <v>0</v>
      </c>
      <c r="I14" s="20"/>
      <c r="J14" s="3"/>
      <c r="K14" s="4">
        <f t="shared" si="24"/>
        <v>0</v>
      </c>
      <c r="L14" s="20"/>
      <c r="M14" s="3"/>
      <c r="N14" s="4">
        <f t="shared" si="25"/>
        <v>0</v>
      </c>
      <c r="O14" s="20"/>
      <c r="Q14" s="4">
        <f t="shared" si="26"/>
        <v>0</v>
      </c>
      <c r="R14" s="20"/>
      <c r="T14" s="4">
        <f t="shared" si="27"/>
        <v>0</v>
      </c>
      <c r="U14" s="20"/>
      <c r="W14" s="4">
        <f t="shared" si="18"/>
        <v>0</v>
      </c>
      <c r="X14" s="40">
        <f t="shared" si="19"/>
        <v>0</v>
      </c>
    </row>
    <row r="15" spans="1:24" x14ac:dyDescent="0.15">
      <c r="A15" s="31">
        <v>11</v>
      </c>
      <c r="B15" s="27"/>
      <c r="E15" s="4">
        <f t="shared" si="0"/>
        <v>0</v>
      </c>
      <c r="F15" s="20"/>
      <c r="H15" s="4">
        <f t="shared" si="23"/>
        <v>0</v>
      </c>
      <c r="I15" s="20"/>
      <c r="J15" s="3"/>
      <c r="K15" s="4">
        <f t="shared" si="24"/>
        <v>0</v>
      </c>
      <c r="L15" s="20"/>
      <c r="M15" s="3"/>
      <c r="N15" s="4">
        <f t="shared" si="25"/>
        <v>0</v>
      </c>
      <c r="O15" s="20"/>
      <c r="Q15" s="4">
        <f t="shared" si="26"/>
        <v>0</v>
      </c>
      <c r="R15" s="20"/>
      <c r="T15" s="4">
        <f t="shared" si="27"/>
        <v>0</v>
      </c>
      <c r="U15" s="20"/>
      <c r="W15" s="4">
        <f t="shared" si="18"/>
        <v>0</v>
      </c>
      <c r="X15" s="40">
        <f t="shared" si="19"/>
        <v>0</v>
      </c>
    </row>
    <row r="16" spans="1:24" x14ac:dyDescent="0.15">
      <c r="A16" s="31">
        <v>12</v>
      </c>
      <c r="B16" s="4"/>
      <c r="E16" s="4">
        <f t="shared" si="0"/>
        <v>0</v>
      </c>
      <c r="F16" s="20"/>
      <c r="H16" s="4">
        <f t="shared" si="23"/>
        <v>0</v>
      </c>
      <c r="I16" s="20"/>
      <c r="J16" s="3"/>
      <c r="K16" s="4">
        <f t="shared" si="24"/>
        <v>0</v>
      </c>
      <c r="L16" s="20"/>
      <c r="M16" s="3"/>
      <c r="N16" s="4">
        <f t="shared" si="25"/>
        <v>0</v>
      </c>
      <c r="O16" s="20"/>
      <c r="Q16" s="4">
        <f t="shared" si="26"/>
        <v>0</v>
      </c>
      <c r="R16" s="20"/>
      <c r="T16" s="4">
        <f t="shared" si="27"/>
        <v>0</v>
      </c>
      <c r="U16" s="20"/>
      <c r="W16" s="4">
        <f t="shared" si="18"/>
        <v>0</v>
      </c>
      <c r="X16" s="40">
        <f t="shared" si="19"/>
        <v>0</v>
      </c>
    </row>
    <row r="17" spans="1:24" x14ac:dyDescent="0.15">
      <c r="A17" s="31">
        <v>13</v>
      </c>
      <c r="B17" s="4"/>
      <c r="E17" s="4">
        <f t="shared" si="0"/>
        <v>0</v>
      </c>
      <c r="F17" s="20"/>
      <c r="H17" s="4">
        <f t="shared" si="23"/>
        <v>0</v>
      </c>
      <c r="I17" s="20"/>
      <c r="J17" s="3"/>
      <c r="K17" s="4">
        <f t="shared" si="24"/>
        <v>0</v>
      </c>
      <c r="L17" s="20"/>
      <c r="M17" s="3"/>
      <c r="N17" s="4">
        <f t="shared" si="25"/>
        <v>0</v>
      </c>
      <c r="O17" s="20"/>
      <c r="Q17" s="4">
        <f t="shared" si="26"/>
        <v>0</v>
      </c>
      <c r="R17" s="20"/>
      <c r="T17" s="4">
        <f t="shared" si="27"/>
        <v>0</v>
      </c>
      <c r="U17" s="20"/>
      <c r="W17" s="4">
        <f t="shared" si="18"/>
        <v>0</v>
      </c>
      <c r="X17" s="40">
        <f t="shared" si="19"/>
        <v>0</v>
      </c>
    </row>
    <row r="18" spans="1:24" ht="14" thickBot="1" x14ac:dyDescent="0.2">
      <c r="A18" s="31">
        <v>14</v>
      </c>
      <c r="B18" s="4"/>
      <c r="E18" s="4">
        <f t="shared" si="0"/>
        <v>0</v>
      </c>
      <c r="F18" s="20"/>
      <c r="H18" s="4">
        <f t="shared" si="23"/>
        <v>0</v>
      </c>
      <c r="I18" s="20"/>
      <c r="J18" s="3"/>
      <c r="K18" s="4">
        <f t="shared" si="24"/>
        <v>0</v>
      </c>
      <c r="L18" s="20"/>
      <c r="M18" s="3"/>
      <c r="N18" s="4">
        <f t="shared" si="25"/>
        <v>0</v>
      </c>
      <c r="O18" s="20"/>
      <c r="Q18" s="4">
        <f t="shared" si="26"/>
        <v>0</v>
      </c>
      <c r="R18" s="20"/>
      <c r="T18" s="4">
        <f t="shared" si="27"/>
        <v>0</v>
      </c>
      <c r="U18" s="20"/>
      <c r="W18" s="4">
        <f t="shared" si="18"/>
        <v>0</v>
      </c>
      <c r="X18" s="40">
        <f t="shared" si="19"/>
        <v>0</v>
      </c>
    </row>
    <row r="19" spans="1:24" ht="14" thickBot="1" x14ac:dyDescent="0.2">
      <c r="B19" s="30"/>
      <c r="F19" s="43">
        <f>SUM(F5:F18)</f>
        <v>7</v>
      </c>
      <c r="I19" s="43">
        <f>SUM(I5:I18)</f>
        <v>7</v>
      </c>
      <c r="J19" s="3"/>
      <c r="L19" s="43">
        <f>SUM(L5:L18)</f>
        <v>7</v>
      </c>
      <c r="M19" s="3"/>
      <c r="O19" s="43">
        <f>SUM(O5:O18)</f>
        <v>7</v>
      </c>
      <c r="R19" s="43">
        <f>SUM(R5:R18)</f>
        <v>28</v>
      </c>
      <c r="U19" s="43">
        <f>SUM(U5:U18)</f>
        <v>14</v>
      </c>
      <c r="X19" s="43">
        <f>SUM(X5:X18)</f>
        <v>70</v>
      </c>
    </row>
    <row r="20" spans="1:24" ht="14" thickBot="1" x14ac:dyDescent="0.2">
      <c r="F20" s="17">
        <f>+F19/$F$2</f>
        <v>1</v>
      </c>
      <c r="I20" s="17">
        <f>+I19/$F$2</f>
        <v>1</v>
      </c>
      <c r="J20" s="3"/>
      <c r="L20" s="17">
        <f>+L19/$F$2</f>
        <v>1</v>
      </c>
      <c r="M20" s="3"/>
      <c r="O20" s="17">
        <f>+O19/$F$2</f>
        <v>1</v>
      </c>
      <c r="R20" s="17">
        <f>+R19/$F$2</f>
        <v>4</v>
      </c>
      <c r="U20" s="17">
        <f>+U19/$F$2</f>
        <v>2</v>
      </c>
      <c r="X20" s="17">
        <f>+X19/$F$2</f>
        <v>10</v>
      </c>
    </row>
    <row r="21" spans="1:24" x14ac:dyDescent="0.15">
      <c r="J21" s="3"/>
      <c r="M21" s="3"/>
    </row>
    <row r="22" spans="1:24" x14ac:dyDescent="0.15">
      <c r="C22" s="3" t="s">
        <v>24</v>
      </c>
      <c r="F22" s="33">
        <f>WertherBorgholzhausen!F22</f>
        <v>1</v>
      </c>
      <c r="G22" s="30"/>
      <c r="H22" s="30"/>
      <c r="I22" s="33">
        <f>WertherBorgholzhausen!I22</f>
        <v>1</v>
      </c>
      <c r="J22" s="3"/>
      <c r="K22" s="30"/>
      <c r="L22" s="33">
        <f>WertherBorgholzhausen!L22</f>
        <v>1</v>
      </c>
      <c r="M22" s="3"/>
      <c r="N22" s="30"/>
      <c r="O22" s="33">
        <f>WertherBorgholzhausen!O22</f>
        <v>1</v>
      </c>
      <c r="P22" s="30"/>
      <c r="Q22" s="30"/>
      <c r="R22" s="33">
        <f>WertherBorgholzhausen!R22</f>
        <v>4</v>
      </c>
      <c r="S22" s="30"/>
      <c r="T22" s="30"/>
      <c r="U22" s="33">
        <f>WertherBorgholzhausen!U22</f>
        <v>2</v>
      </c>
    </row>
    <row r="23" spans="1:24" x14ac:dyDescent="0.15">
      <c r="C23" s="3" t="s">
        <v>26</v>
      </c>
      <c r="F23" s="4">
        <f>WertherBorgholzhausen!F23</f>
        <v>24</v>
      </c>
      <c r="G23" s="30"/>
      <c r="H23" s="30"/>
      <c r="I23" s="4">
        <f>WertherBorgholzhausen!I23</f>
        <v>24</v>
      </c>
      <c r="J23" s="30"/>
      <c r="K23" s="30"/>
      <c r="L23" s="4">
        <f>WertherBorgholzhausen!L23</f>
        <v>24</v>
      </c>
      <c r="M23" s="30"/>
      <c r="N23" s="30"/>
      <c r="O23" s="4">
        <f>WertherBorgholzhausen!O23</f>
        <v>24</v>
      </c>
      <c r="P23" s="30"/>
      <c r="Q23" s="30"/>
      <c r="R23" s="4">
        <f>WertherBorgholzhausen!R23</f>
        <v>24</v>
      </c>
      <c r="S23" s="30"/>
      <c r="T23" s="30"/>
      <c r="U23" s="4">
        <f>WertherBorgholzhausen!U23</f>
        <v>20</v>
      </c>
    </row>
    <row r="24" spans="1:24" ht="14" thickBot="1" x14ac:dyDescent="0.2">
      <c r="D24" s="3"/>
    </row>
    <row r="25" spans="1:24" ht="14" thickBot="1" x14ac:dyDescent="0.2">
      <c r="C25" t="s">
        <v>47</v>
      </c>
      <c r="D25" s="3"/>
      <c r="F25" s="42">
        <f>SUM(LARGE(F$5:F$18,1),LARGE(F$5:F$18,2),LARGE(F$5:F$18,3),LARGE(F$5:F$18,4),LARGE(F$5:F$18,5),LARGE(F$5:F$18,6),LARGE(F$5:F$18,7))</f>
        <v>7</v>
      </c>
      <c r="I25" s="42">
        <f>SUM(LARGE(I$5:I$18,1),LARGE(I$5:I$18,2),LARGE(I$5:I$18,3),LARGE(I$5:I$18,4),LARGE(I$5:I$18,5),LARGE(I$5:I$18,6),LARGE(I$5:I$18,7))</f>
        <v>7</v>
      </c>
      <c r="L25" s="42">
        <f>SUM(LARGE(L$5:L$18,1),LARGE(L$5:L$18,2),LARGE(L$5:L$18,3),LARGE(L$5:L$18,4),LARGE(L$5:L$18,5),LARGE(L$5:L$18,6),LARGE(L$5:L$18,7))</f>
        <v>7</v>
      </c>
      <c r="O25" s="42">
        <f>SUM(LARGE(O$5:O$18,1),LARGE(O$5:O$18,2),LARGE(O$5:O$18,3),LARGE(O$5:O$18,4),LARGE(O$5:O$18,5),LARGE(O$5:O$18,6),LARGE(O$5:O$18,7))</f>
        <v>7</v>
      </c>
      <c r="R25" s="42">
        <f>SUM(LARGE(R$5:R$18,1),LARGE(R$5:R$18,2),LARGE(R$5:R$18,3),LARGE(R$5:R$18,4),LARGE(R$5:R$18,5),LARGE(R$5:R$18,6),LARGE(R$5:R$18,7))</f>
        <v>28</v>
      </c>
      <c r="U25" s="42">
        <f>SUM(LARGE(U$5:U$18,1),LARGE(U$5:U$18,2),LARGE(U$5:U$18,3),LARGE(U$5:U$18,4),LARGE(U$5:U$18,5),LARGE(U$5:U$18,6),LARGE(U$5:U$18,7))</f>
        <v>14</v>
      </c>
      <c r="X25" s="43">
        <f>SUM(F25:U25)</f>
        <v>70</v>
      </c>
    </row>
    <row r="26" spans="1:24" x14ac:dyDescent="0.15">
      <c r="D26" s="3"/>
    </row>
    <row r="27" spans="1:24" x14ac:dyDescent="0.15">
      <c r="D27" s="3"/>
    </row>
    <row r="28" spans="1:24" x14ac:dyDescent="0.15">
      <c r="D28" s="3"/>
    </row>
    <row r="29" spans="1:24" x14ac:dyDescent="0.15">
      <c r="D29" s="3"/>
    </row>
    <row r="30" spans="1:24" x14ac:dyDescent="0.15">
      <c r="D30" s="3"/>
    </row>
    <row r="43" spans="4:4" x14ac:dyDescent="0.15">
      <c r="D43" s="3"/>
    </row>
    <row r="44" spans="4:4" x14ac:dyDescent="0.15">
      <c r="D44" s="3"/>
    </row>
    <row r="45" spans="4:4" x14ac:dyDescent="0.15">
      <c r="D45" s="3"/>
    </row>
    <row r="46" spans="4:4" x14ac:dyDescent="0.15">
      <c r="D46" s="3"/>
    </row>
  </sheetData>
  <mergeCells count="8">
    <mergeCell ref="T3:U3"/>
    <mergeCell ref="W3:X3"/>
    <mergeCell ref="B1:E1"/>
    <mergeCell ref="E3:F3"/>
    <mergeCell ref="H3:I3"/>
    <mergeCell ref="K3:L3"/>
    <mergeCell ref="N3:O3"/>
    <mergeCell ref="Q3:R3"/>
  </mergeCells>
  <pageMargins left="0.78740157480314965" right="0.78740157480314965" top="0.98425196850393704" bottom="0.98425196850393704" header="0.51181102362204722" footer="0.51181102362204722"/>
  <pageSetup paperSize="9" scale="68" orientation="landscape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Zusammenfassung</vt:lpstr>
      <vt:lpstr>WertherBorgholzhausen</vt:lpstr>
      <vt:lpstr>Harsewinkel </vt:lpstr>
      <vt:lpstr>Rietberg</vt:lpstr>
      <vt:lpstr>HesselteichLoxten 2</vt:lpstr>
      <vt:lpstr>Rheda</vt:lpstr>
      <vt:lpstr>Wiedenrbück 2</vt:lpstr>
      <vt:lpstr>BoDiVer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Friedrich Prill</dc:creator>
  <cp:lastModifiedBy>Winja Janson</cp:lastModifiedBy>
  <cp:lastPrinted>2013-12-16T15:50:41Z</cp:lastPrinted>
  <dcterms:created xsi:type="dcterms:W3CDTF">2012-08-08T15:40:12Z</dcterms:created>
  <dcterms:modified xsi:type="dcterms:W3CDTF">2020-02-23T21:02:17Z</dcterms:modified>
</cp:coreProperties>
</file>